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43" i="3"/>
  <c r="G117"/>
  <c r="G181"/>
  <c r="G292"/>
  <c r="G293"/>
  <c r="G53"/>
  <c r="G52" s="1"/>
  <c r="G72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99" i="3" l="1"/>
  <c r="G68"/>
  <c r="G61"/>
  <c r="G39"/>
  <c r="G32"/>
  <c r="G24"/>
  <c r="G111"/>
  <c r="G110"/>
  <c r="G109"/>
  <c r="G108"/>
  <c r="K107"/>
  <c r="J107"/>
  <c r="I107"/>
  <c r="H107"/>
  <c r="G106"/>
  <c r="G105" s="1"/>
  <c r="K105"/>
  <c r="J105"/>
  <c r="I105"/>
  <c r="H105"/>
  <c r="G102"/>
  <c r="G101" s="1"/>
  <c r="K101"/>
  <c r="J101"/>
  <c r="I101"/>
  <c r="H101"/>
  <c r="G98"/>
  <c r="G97" s="1"/>
  <c r="K97"/>
  <c r="J97"/>
  <c r="I97"/>
  <c r="H97"/>
  <c r="H70"/>
  <c r="I70"/>
  <c r="J70"/>
  <c r="K70"/>
  <c r="H47"/>
  <c r="I47"/>
  <c r="J47"/>
  <c r="K47"/>
  <c r="G48"/>
  <c r="G47" s="1"/>
  <c r="H45"/>
  <c r="I45"/>
  <c r="J45"/>
  <c r="K45"/>
  <c r="H74"/>
  <c r="I74"/>
  <c r="J74"/>
  <c r="K74"/>
  <c r="H77"/>
  <c r="I77"/>
  <c r="J77"/>
  <c r="K77"/>
  <c r="H136"/>
  <c r="H135" s="1"/>
  <c r="H134" s="1"/>
  <c r="H133" s="1"/>
  <c r="I136"/>
  <c r="I135" s="1"/>
  <c r="I134" s="1"/>
  <c r="I133" s="1"/>
  <c r="J136"/>
  <c r="J135" s="1"/>
  <c r="J134" s="1"/>
  <c r="J133" s="1"/>
  <c r="K136"/>
  <c r="K135" s="1"/>
  <c r="K134" s="1"/>
  <c r="K133" s="1"/>
  <c r="H141"/>
  <c r="H140" s="1"/>
  <c r="H139" s="1"/>
  <c r="H138" s="1"/>
  <c r="I141"/>
  <c r="I140" s="1"/>
  <c r="I139" s="1"/>
  <c r="I138" s="1"/>
  <c r="J141"/>
  <c r="J140" s="1"/>
  <c r="J139" s="1"/>
  <c r="J138" s="1"/>
  <c r="K141"/>
  <c r="K140" s="1"/>
  <c r="K139" s="1"/>
  <c r="K138" s="1"/>
  <c r="H149"/>
  <c r="H148" s="1"/>
  <c r="I149"/>
  <c r="I148" s="1"/>
  <c r="J149"/>
  <c r="J148" s="1"/>
  <c r="K149"/>
  <c r="K148" s="1"/>
  <c r="H155"/>
  <c r="I155"/>
  <c r="J155"/>
  <c r="K155"/>
  <c r="H193"/>
  <c r="I193"/>
  <c r="J193"/>
  <c r="K193"/>
  <c r="H198"/>
  <c r="I198"/>
  <c r="J198"/>
  <c r="K198"/>
  <c r="H225"/>
  <c r="I225"/>
  <c r="J225"/>
  <c r="K225"/>
  <c r="H231"/>
  <c r="I231"/>
  <c r="J231"/>
  <c r="K231"/>
  <c r="H251"/>
  <c r="I251"/>
  <c r="J251"/>
  <c r="K251"/>
  <c r="H271"/>
  <c r="I271"/>
  <c r="J271"/>
  <c r="K271"/>
  <c r="H301"/>
  <c r="I301"/>
  <c r="J301"/>
  <c r="K301"/>
  <c r="J163"/>
  <c r="K163"/>
  <c r="H163"/>
  <c r="G38"/>
  <c r="G37" s="1"/>
  <c r="G164"/>
  <c r="G163" s="1"/>
  <c r="G142"/>
  <c r="G141" s="1"/>
  <c r="G137"/>
  <c r="G136" s="1"/>
  <c r="G252"/>
  <c r="G251" s="1"/>
  <c r="H261"/>
  <c r="I261"/>
  <c r="J261"/>
  <c r="K261"/>
  <c r="G263"/>
  <c r="G95" l="1"/>
  <c r="G107"/>
  <c r="G103" s="1"/>
  <c r="H104"/>
  <c r="H103" s="1"/>
  <c r="J96"/>
  <c r="J95" s="1"/>
  <c r="I96"/>
  <c r="I95" s="1"/>
  <c r="J104"/>
  <c r="J103" s="1"/>
  <c r="I44"/>
  <c r="H96"/>
  <c r="H95" s="1"/>
  <c r="I104"/>
  <c r="I103" s="1"/>
  <c r="K104"/>
  <c r="K103" s="1"/>
  <c r="K96"/>
  <c r="K95" s="1"/>
  <c r="J44"/>
  <c r="H44"/>
  <c r="K44"/>
  <c r="G140"/>
  <c r="G139" s="1"/>
  <c r="G138" s="1"/>
  <c r="G135"/>
  <c r="G134" s="1"/>
  <c r="G133" s="1"/>
  <c r="G343"/>
  <c r="G342" s="1"/>
  <c r="G340" s="1"/>
  <c r="G339" s="1"/>
  <c r="H122"/>
  <c r="H121" s="1"/>
  <c r="H120" s="1"/>
  <c r="H119" s="1"/>
  <c r="I122"/>
  <c r="I121" s="1"/>
  <c r="I120" s="1"/>
  <c r="I119" s="1"/>
  <c r="J122"/>
  <c r="J121" s="1"/>
  <c r="J120" s="1"/>
  <c r="J119" s="1"/>
  <c r="K122"/>
  <c r="K121" s="1"/>
  <c r="K120" s="1"/>
  <c r="K119" s="1"/>
  <c r="G124"/>
  <c r="K197"/>
  <c r="K196" s="1"/>
  <c r="J197"/>
  <c r="J196" s="1"/>
  <c r="I197"/>
  <c r="I196" s="1"/>
  <c r="H197"/>
  <c r="H196" s="1"/>
  <c r="H147"/>
  <c r="H146" s="1"/>
  <c r="G150"/>
  <c r="G149" s="1"/>
  <c r="G148" s="1"/>
  <c r="K334"/>
  <c r="K333" s="1"/>
  <c r="K332" s="1"/>
  <c r="K330" s="1"/>
  <c r="K329" s="1"/>
  <c r="J334"/>
  <c r="J333" s="1"/>
  <c r="J332" s="1"/>
  <c r="J330" s="1"/>
  <c r="J329" s="1"/>
  <c r="I334"/>
  <c r="I333" s="1"/>
  <c r="I332" s="1"/>
  <c r="I330" s="1"/>
  <c r="I329" s="1"/>
  <c r="H334"/>
  <c r="H333" s="1"/>
  <c r="H332" s="1"/>
  <c r="H330" s="1"/>
  <c r="H329" s="1"/>
  <c r="H300"/>
  <c r="H299" s="1"/>
  <c r="H298" s="1"/>
  <c r="I300"/>
  <c r="I299" s="1"/>
  <c r="I298" s="1"/>
  <c r="J300"/>
  <c r="J299" s="1"/>
  <c r="J298" s="1"/>
  <c r="K300"/>
  <c r="K299" s="1"/>
  <c r="K298" s="1"/>
  <c r="H250"/>
  <c r="H249" s="1"/>
  <c r="H248" s="1"/>
  <c r="I250"/>
  <c r="I249" s="1"/>
  <c r="I248" s="1"/>
  <c r="J250"/>
  <c r="J249" s="1"/>
  <c r="J248" s="1"/>
  <c r="K250"/>
  <c r="K249" s="1"/>
  <c r="K248" s="1"/>
  <c r="H230"/>
  <c r="H229" s="1"/>
  <c r="H228" s="1"/>
  <c r="I230"/>
  <c r="I229" s="1"/>
  <c r="I228" s="1"/>
  <c r="J230"/>
  <c r="J229" s="1"/>
  <c r="J228" s="1"/>
  <c r="K230"/>
  <c r="K229" s="1"/>
  <c r="K228" s="1"/>
  <c r="H236"/>
  <c r="H235" s="1"/>
  <c r="H234" s="1"/>
  <c r="H233" s="1"/>
  <c r="I236"/>
  <c r="I235" s="1"/>
  <c r="I234" s="1"/>
  <c r="I233" s="1"/>
  <c r="J236"/>
  <c r="J235" s="1"/>
  <c r="J234" s="1"/>
  <c r="J233" s="1"/>
  <c r="K236"/>
  <c r="K235" s="1"/>
  <c r="K234" s="1"/>
  <c r="K233" s="1"/>
  <c r="G238"/>
  <c r="H342"/>
  <c r="H341" s="1"/>
  <c r="H340" s="1"/>
  <c r="H339" s="1"/>
  <c r="H336" s="1"/>
  <c r="H335" s="1"/>
  <c r="I342"/>
  <c r="I341" s="1"/>
  <c r="I340" s="1"/>
  <c r="I339" s="1"/>
  <c r="I336" s="1"/>
  <c r="I335" s="1"/>
  <c r="J342"/>
  <c r="J341" s="1"/>
  <c r="J340" s="1"/>
  <c r="J339" s="1"/>
  <c r="J336" s="1"/>
  <c r="J335" s="1"/>
  <c r="K342"/>
  <c r="K341" s="1"/>
  <c r="K340" s="1"/>
  <c r="K339" s="1"/>
  <c r="K336" s="1"/>
  <c r="K335" s="1"/>
  <c r="H327"/>
  <c r="H326" s="1"/>
  <c r="H325" s="1"/>
  <c r="H324" s="1"/>
  <c r="I327"/>
  <c r="I326" s="1"/>
  <c r="I325" s="1"/>
  <c r="I324" s="1"/>
  <c r="J327"/>
  <c r="J326" s="1"/>
  <c r="J325" s="1"/>
  <c r="J324" s="1"/>
  <c r="K327"/>
  <c r="K326" s="1"/>
  <c r="K325" s="1"/>
  <c r="K324" s="1"/>
  <c r="G328"/>
  <c r="G327" s="1"/>
  <c r="G325" s="1"/>
  <c r="G324" s="1"/>
  <c r="H322"/>
  <c r="H321" s="1"/>
  <c r="H320" s="1"/>
  <c r="H319" s="1"/>
  <c r="I322"/>
  <c r="I321" s="1"/>
  <c r="I320" s="1"/>
  <c r="I319" s="1"/>
  <c r="J322"/>
  <c r="J321" s="1"/>
  <c r="J320" s="1"/>
  <c r="J319" s="1"/>
  <c r="K322"/>
  <c r="K321" s="1"/>
  <c r="K320" s="1"/>
  <c r="K319" s="1"/>
  <c r="G323"/>
  <c r="G322" s="1"/>
  <c r="G320" s="1"/>
  <c r="G319" s="1"/>
  <c r="H316"/>
  <c r="H315" s="1"/>
  <c r="H314" s="1"/>
  <c r="H313" s="1"/>
  <c r="H312" s="1"/>
  <c r="I316"/>
  <c r="I315" s="1"/>
  <c r="I314" s="1"/>
  <c r="I313" s="1"/>
  <c r="I312" s="1"/>
  <c r="J316"/>
  <c r="J315" s="1"/>
  <c r="J314" s="1"/>
  <c r="J313" s="1"/>
  <c r="J312" s="1"/>
  <c r="K316"/>
  <c r="K315" s="1"/>
  <c r="K314" s="1"/>
  <c r="K313" s="1"/>
  <c r="K312" s="1"/>
  <c r="G317"/>
  <c r="G316" s="1"/>
  <c r="G314" s="1"/>
  <c r="G313" s="1"/>
  <c r="G312" s="1"/>
  <c r="H308"/>
  <c r="H307" s="1"/>
  <c r="H306" s="1"/>
  <c r="H305" s="1"/>
  <c r="I308"/>
  <c r="I307" s="1"/>
  <c r="I306" s="1"/>
  <c r="I305" s="1"/>
  <c r="J308"/>
  <c r="J307" s="1"/>
  <c r="J306" s="1"/>
  <c r="J305" s="1"/>
  <c r="K308"/>
  <c r="K307" s="1"/>
  <c r="K306" s="1"/>
  <c r="K305" s="1"/>
  <c r="G310"/>
  <c r="G309"/>
  <c r="G303"/>
  <c r="G302"/>
  <c r="H291"/>
  <c r="H290" s="1"/>
  <c r="H289" s="1"/>
  <c r="I291"/>
  <c r="I290" s="1"/>
  <c r="I289" s="1"/>
  <c r="J291"/>
  <c r="J290" s="1"/>
  <c r="J289" s="1"/>
  <c r="K291"/>
  <c r="K290" s="1"/>
  <c r="K289" s="1"/>
  <c r="H286"/>
  <c r="H285" s="1"/>
  <c r="H284" s="1"/>
  <c r="H283" s="1"/>
  <c r="I286"/>
  <c r="I285" s="1"/>
  <c r="I284" s="1"/>
  <c r="I283" s="1"/>
  <c r="J286"/>
  <c r="J285" s="1"/>
  <c r="J284" s="1"/>
  <c r="J283" s="1"/>
  <c r="K286"/>
  <c r="K285" s="1"/>
  <c r="K284" s="1"/>
  <c r="K283" s="1"/>
  <c r="G287"/>
  <c r="G286" s="1"/>
  <c r="H279"/>
  <c r="H278" s="1"/>
  <c r="H277" s="1"/>
  <c r="H276" s="1"/>
  <c r="H274" s="1"/>
  <c r="I279"/>
  <c r="I278" s="1"/>
  <c r="I277" s="1"/>
  <c r="I276" s="1"/>
  <c r="I274" s="1"/>
  <c r="J279"/>
  <c r="J278" s="1"/>
  <c r="J277" s="1"/>
  <c r="J276" s="1"/>
  <c r="J274" s="1"/>
  <c r="K279"/>
  <c r="K278" s="1"/>
  <c r="K277" s="1"/>
  <c r="K276" s="1"/>
  <c r="K274" s="1"/>
  <c r="G280"/>
  <c r="G279" s="1"/>
  <c r="G277" s="1"/>
  <c r="G276" s="1"/>
  <c r="H270"/>
  <c r="H269" s="1"/>
  <c r="H268" s="1"/>
  <c r="H266" s="1"/>
  <c r="H265" s="1"/>
  <c r="I270"/>
  <c r="I269" s="1"/>
  <c r="I268" s="1"/>
  <c r="I266" s="1"/>
  <c r="I265" s="1"/>
  <c r="J270"/>
  <c r="J269" s="1"/>
  <c r="J268" s="1"/>
  <c r="J266" s="1"/>
  <c r="J265" s="1"/>
  <c r="K270"/>
  <c r="K269" s="1"/>
  <c r="K268" s="1"/>
  <c r="K266" s="1"/>
  <c r="K265" s="1"/>
  <c r="G272"/>
  <c r="G271" s="1"/>
  <c r="H260"/>
  <c r="H259" s="1"/>
  <c r="H258" s="1"/>
  <c r="I260"/>
  <c r="I259" s="1"/>
  <c r="I258" s="1"/>
  <c r="J260"/>
  <c r="J259" s="1"/>
  <c r="J258" s="1"/>
  <c r="K260"/>
  <c r="K259" s="1"/>
  <c r="K258" s="1"/>
  <c r="G264"/>
  <c r="G262"/>
  <c r="H256"/>
  <c r="H255" s="1"/>
  <c r="H254" s="1"/>
  <c r="H253" s="1"/>
  <c r="I256"/>
  <c r="I255" s="1"/>
  <c r="I254" s="1"/>
  <c r="I253" s="1"/>
  <c r="J256"/>
  <c r="J255" s="1"/>
  <c r="J254" s="1"/>
  <c r="J253" s="1"/>
  <c r="K256"/>
  <c r="K255" s="1"/>
  <c r="K254" s="1"/>
  <c r="K253" s="1"/>
  <c r="G256"/>
  <c r="G254" s="1"/>
  <c r="G253" s="1"/>
  <c r="K244"/>
  <c r="K243" s="1"/>
  <c r="K242" s="1"/>
  <c r="K241" s="1"/>
  <c r="H244"/>
  <c r="H243" s="1"/>
  <c r="H242" s="1"/>
  <c r="H241" s="1"/>
  <c r="I244"/>
  <c r="I243" s="1"/>
  <c r="I242" s="1"/>
  <c r="I241" s="1"/>
  <c r="J244"/>
  <c r="J243" s="1"/>
  <c r="J242" s="1"/>
  <c r="J241" s="1"/>
  <c r="G246"/>
  <c r="G247"/>
  <c r="G245"/>
  <c r="G239"/>
  <c r="G240"/>
  <c r="G237"/>
  <c r="G232"/>
  <c r="G231" s="1"/>
  <c r="H224"/>
  <c r="H223" s="1"/>
  <c r="H222" s="1"/>
  <c r="I224"/>
  <c r="I223" s="1"/>
  <c r="I222" s="1"/>
  <c r="J224"/>
  <c r="J223" s="1"/>
  <c r="J222" s="1"/>
  <c r="K224"/>
  <c r="K223" s="1"/>
  <c r="K222" s="1"/>
  <c r="G227"/>
  <c r="G226"/>
  <c r="H219"/>
  <c r="H218" s="1"/>
  <c r="H217" s="1"/>
  <c r="H216" s="1"/>
  <c r="I219"/>
  <c r="I218" s="1"/>
  <c r="I217" s="1"/>
  <c r="I216" s="1"/>
  <c r="J219"/>
  <c r="J218" s="1"/>
  <c r="J217" s="1"/>
  <c r="J216" s="1"/>
  <c r="K219"/>
  <c r="K218" s="1"/>
  <c r="K217" s="1"/>
  <c r="K216" s="1"/>
  <c r="G220"/>
  <c r="G219" s="1"/>
  <c r="G218" s="1"/>
  <c r="G217" s="1"/>
  <c r="G216" s="1"/>
  <c r="H215"/>
  <c r="H214" s="1"/>
  <c r="H213" s="1"/>
  <c r="I215"/>
  <c r="I214" s="1"/>
  <c r="I213" s="1"/>
  <c r="J215"/>
  <c r="J214" s="1"/>
  <c r="J213" s="1"/>
  <c r="K215"/>
  <c r="K214" s="1"/>
  <c r="K213" s="1"/>
  <c r="H210"/>
  <c r="H209" s="1"/>
  <c r="H208" s="1"/>
  <c r="H207" s="1"/>
  <c r="I210"/>
  <c r="I209" s="1"/>
  <c r="I208" s="1"/>
  <c r="I207" s="1"/>
  <c r="J210"/>
  <c r="J209" s="1"/>
  <c r="J208" s="1"/>
  <c r="J207" s="1"/>
  <c r="K210"/>
  <c r="K209" s="1"/>
  <c r="K208" s="1"/>
  <c r="K207" s="1"/>
  <c r="G211"/>
  <c r="G210" s="1"/>
  <c r="G209" s="1"/>
  <c r="G208" s="1"/>
  <c r="G207" s="1"/>
  <c r="G206" s="1"/>
  <c r="H204"/>
  <c r="H203" s="1"/>
  <c r="H202" s="1"/>
  <c r="I204"/>
  <c r="I203" s="1"/>
  <c r="I202" s="1"/>
  <c r="J204"/>
  <c r="J203" s="1"/>
  <c r="J202" s="1"/>
  <c r="K204"/>
  <c r="K203" s="1"/>
  <c r="K202" s="1"/>
  <c r="G205"/>
  <c r="G204" s="1"/>
  <c r="G203" s="1"/>
  <c r="G202" s="1"/>
  <c r="G200"/>
  <c r="G201"/>
  <c r="G199"/>
  <c r="H192"/>
  <c r="H191" s="1"/>
  <c r="H190" s="1"/>
  <c r="I192"/>
  <c r="I191" s="1"/>
  <c r="I190" s="1"/>
  <c r="J192"/>
  <c r="J191" s="1"/>
  <c r="J190" s="1"/>
  <c r="K192"/>
  <c r="K191" s="1"/>
  <c r="K190" s="1"/>
  <c r="G194"/>
  <c r="G193" s="1"/>
  <c r="H183"/>
  <c r="H182" s="1"/>
  <c r="H181" s="1"/>
  <c r="I183"/>
  <c r="I182" s="1"/>
  <c r="I181" s="1"/>
  <c r="J183"/>
  <c r="J182" s="1"/>
  <c r="J181" s="1"/>
  <c r="K183"/>
  <c r="K182" s="1"/>
  <c r="K181" s="1"/>
  <c r="H188"/>
  <c r="H187" s="1"/>
  <c r="H186" s="1"/>
  <c r="I188"/>
  <c r="I187" s="1"/>
  <c r="I186" s="1"/>
  <c r="J188"/>
  <c r="J187" s="1"/>
  <c r="J186" s="1"/>
  <c r="K188"/>
  <c r="K187" s="1"/>
  <c r="K186" s="1"/>
  <c r="G189"/>
  <c r="G188" s="1"/>
  <c r="G186" s="1"/>
  <c r="G180" s="1"/>
  <c r="G185"/>
  <c r="G184"/>
  <c r="H175"/>
  <c r="H174" s="1"/>
  <c r="H173" s="1"/>
  <c r="H172" s="1"/>
  <c r="H170" s="1"/>
  <c r="I175"/>
  <c r="I174" s="1"/>
  <c r="I173" s="1"/>
  <c r="I172" s="1"/>
  <c r="I170" s="1"/>
  <c r="J175"/>
  <c r="J174" s="1"/>
  <c r="J173" s="1"/>
  <c r="J172" s="1"/>
  <c r="J170" s="1"/>
  <c r="K175"/>
  <c r="K174" s="1"/>
  <c r="K173" s="1"/>
  <c r="K172" s="1"/>
  <c r="K170" s="1"/>
  <c r="G176"/>
  <c r="G175" s="1"/>
  <c r="G173" s="1"/>
  <c r="G172" s="1"/>
  <c r="H168"/>
  <c r="H167" s="1"/>
  <c r="H166" s="1"/>
  <c r="I168"/>
  <c r="I167" s="1"/>
  <c r="I166" s="1"/>
  <c r="J168"/>
  <c r="J167" s="1"/>
  <c r="J166" s="1"/>
  <c r="K168"/>
  <c r="K167" s="1"/>
  <c r="K166" s="1"/>
  <c r="G169"/>
  <c r="G167" s="1"/>
  <c r="G166" s="1"/>
  <c r="G165" s="1"/>
  <c r="H162"/>
  <c r="H161" s="1"/>
  <c r="I163"/>
  <c r="I162" s="1"/>
  <c r="I161" s="1"/>
  <c r="J162"/>
  <c r="J161" s="1"/>
  <c r="K162"/>
  <c r="K161" s="1"/>
  <c r="G162"/>
  <c r="G161" s="1"/>
  <c r="H154"/>
  <c r="H153" s="1"/>
  <c r="H152" s="1"/>
  <c r="I154"/>
  <c r="I153" s="1"/>
  <c r="I152" s="1"/>
  <c r="J154"/>
  <c r="J153" s="1"/>
  <c r="J152" s="1"/>
  <c r="K154"/>
  <c r="K153" s="1"/>
  <c r="K152" s="1"/>
  <c r="G157"/>
  <c r="G156"/>
  <c r="H130"/>
  <c r="H129" s="1"/>
  <c r="H128" s="1"/>
  <c r="H127" s="1"/>
  <c r="I130"/>
  <c r="I129" s="1"/>
  <c r="I128" s="1"/>
  <c r="I127" s="1"/>
  <c r="J130"/>
  <c r="J129" s="1"/>
  <c r="J128" s="1"/>
  <c r="J127" s="1"/>
  <c r="K130"/>
  <c r="K129" s="1"/>
  <c r="K128" s="1"/>
  <c r="K127" s="1"/>
  <c r="G132"/>
  <c r="G131"/>
  <c r="H125"/>
  <c r="I125"/>
  <c r="J125"/>
  <c r="K125"/>
  <c r="G126"/>
  <c r="G125" s="1"/>
  <c r="G123"/>
  <c r="H115"/>
  <c r="H114" s="1"/>
  <c r="H113" s="1"/>
  <c r="H112" s="1"/>
  <c r="I115"/>
  <c r="I114" s="1"/>
  <c r="I113" s="1"/>
  <c r="I112" s="1"/>
  <c r="J115"/>
  <c r="J114" s="1"/>
  <c r="J113" s="1"/>
  <c r="J112" s="1"/>
  <c r="K115"/>
  <c r="K114" s="1"/>
  <c r="K113" s="1"/>
  <c r="K112" s="1"/>
  <c r="G116"/>
  <c r="G115" s="1"/>
  <c r="G114" s="1"/>
  <c r="G113" s="1"/>
  <c r="G112" s="1"/>
  <c r="H92"/>
  <c r="H91" s="1"/>
  <c r="H90" s="1"/>
  <c r="H89" s="1"/>
  <c r="I92"/>
  <c r="I91" s="1"/>
  <c r="I90" s="1"/>
  <c r="I89" s="1"/>
  <c r="J92"/>
  <c r="J91" s="1"/>
  <c r="J90" s="1"/>
  <c r="J89" s="1"/>
  <c r="K92"/>
  <c r="K91" s="1"/>
  <c r="K90" s="1"/>
  <c r="K89" s="1"/>
  <c r="G93"/>
  <c r="G92" s="1"/>
  <c r="G90" s="1"/>
  <c r="G89" s="1"/>
  <c r="H85"/>
  <c r="I85"/>
  <c r="J85"/>
  <c r="K85"/>
  <c r="H87"/>
  <c r="I87"/>
  <c r="J87"/>
  <c r="K87"/>
  <c r="G88"/>
  <c r="G87" s="1"/>
  <c r="G86"/>
  <c r="G85" s="1"/>
  <c r="G81"/>
  <c r="G79"/>
  <c r="G80"/>
  <c r="G82"/>
  <c r="G78"/>
  <c r="G76"/>
  <c r="G75"/>
  <c r="H66"/>
  <c r="H65" s="1"/>
  <c r="H64" s="1"/>
  <c r="I66"/>
  <c r="J66"/>
  <c r="K66"/>
  <c r="G71"/>
  <c r="G70" s="1"/>
  <c r="G67"/>
  <c r="G66" s="1"/>
  <c r="H59"/>
  <c r="H58" s="1"/>
  <c r="H57" s="1"/>
  <c r="H56" s="1"/>
  <c r="I59"/>
  <c r="I58" s="1"/>
  <c r="I57" s="1"/>
  <c r="I56" s="1"/>
  <c r="J59"/>
  <c r="J58" s="1"/>
  <c r="J57" s="1"/>
  <c r="J56" s="1"/>
  <c r="K59"/>
  <c r="K58" s="1"/>
  <c r="K57" s="1"/>
  <c r="K56" s="1"/>
  <c r="G60"/>
  <c r="G59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59" l="1"/>
  <c r="G336"/>
  <c r="G335" s="1"/>
  <c r="G338"/>
  <c r="G170"/>
  <c r="G171"/>
  <c r="G274"/>
  <c r="G275"/>
  <c r="G160"/>
  <c r="K94"/>
  <c r="G94"/>
  <c r="I318"/>
  <c r="J318"/>
  <c r="H94"/>
  <c r="J94"/>
  <c r="I94"/>
  <c r="G318"/>
  <c r="H318"/>
  <c r="K318"/>
  <c r="G74"/>
  <c r="G225"/>
  <c r="G223" s="1"/>
  <c r="G222" s="1"/>
  <c r="G77"/>
  <c r="G214"/>
  <c r="G213" s="1"/>
  <c r="G212" s="1"/>
  <c r="H281"/>
  <c r="H273" s="1"/>
  <c r="I281"/>
  <c r="I273" s="1"/>
  <c r="G198"/>
  <c r="G196" s="1"/>
  <c r="G195" s="1"/>
  <c r="J281"/>
  <c r="J273" s="1"/>
  <c r="K281"/>
  <c r="K273" s="1"/>
  <c r="J180"/>
  <c r="G155"/>
  <c r="G153" s="1"/>
  <c r="G152" s="1"/>
  <c r="G151" s="1"/>
  <c r="K180"/>
  <c r="H180"/>
  <c r="I180"/>
  <c r="G301"/>
  <c r="G299" s="1"/>
  <c r="G298" s="1"/>
  <c r="G297" s="1"/>
  <c r="G35"/>
  <c r="G34" s="1"/>
  <c r="J65"/>
  <c r="J64" s="1"/>
  <c r="H84"/>
  <c r="H83" s="1"/>
  <c r="J43"/>
  <c r="I159"/>
  <c r="I158" s="1"/>
  <c r="H73"/>
  <c r="H72" s="1"/>
  <c r="G28"/>
  <c r="G27" s="1"/>
  <c r="J84"/>
  <c r="J83" s="1"/>
  <c r="I36"/>
  <c r="I35" s="1"/>
  <c r="G122"/>
  <c r="G120" s="1"/>
  <c r="G119" s="1"/>
  <c r="G118" s="1"/>
  <c r="H159"/>
  <c r="H158" s="1"/>
  <c r="G83"/>
  <c r="K159"/>
  <c r="K158" s="1"/>
  <c r="K73"/>
  <c r="K72" s="1"/>
  <c r="G229"/>
  <c r="G228" s="1"/>
  <c r="G244"/>
  <c r="G242" s="1"/>
  <c r="G241" s="1"/>
  <c r="J36"/>
  <c r="J35" s="1"/>
  <c r="K43"/>
  <c r="J159"/>
  <c r="J158" s="1"/>
  <c r="G261"/>
  <c r="G259" s="1"/>
  <c r="G258" s="1"/>
  <c r="G147"/>
  <c r="G146" s="1"/>
  <c r="G145" s="1"/>
  <c r="H43"/>
  <c r="K36"/>
  <c r="K35" s="1"/>
  <c r="I147"/>
  <c r="I146" s="1"/>
  <c r="I144" s="1"/>
  <c r="I143" s="1"/>
  <c r="K195"/>
  <c r="J195"/>
  <c r="G270"/>
  <c r="G269" s="1"/>
  <c r="G268" s="1"/>
  <c r="J73"/>
  <c r="J72" s="1"/>
  <c r="J117"/>
  <c r="K65"/>
  <c r="K64" s="1"/>
  <c r="G236"/>
  <c r="G234" s="1"/>
  <c r="G233" s="1"/>
  <c r="J147"/>
  <c r="J146" s="1"/>
  <c r="J144" s="1"/>
  <c r="J143" s="1"/>
  <c r="I43"/>
  <c r="G130"/>
  <c r="G128" s="1"/>
  <c r="G127" s="1"/>
  <c r="G192"/>
  <c r="G191" s="1"/>
  <c r="G190" s="1"/>
  <c r="K147"/>
  <c r="K146" s="1"/>
  <c r="K144" s="1"/>
  <c r="K143" s="1"/>
  <c r="G20"/>
  <c r="G19" s="1"/>
  <c r="G18" s="1"/>
  <c r="G183"/>
  <c r="G250"/>
  <c r="G249" s="1"/>
  <c r="G248" s="1"/>
  <c r="G284"/>
  <c r="G283" s="1"/>
  <c r="I117"/>
  <c r="H144"/>
  <c r="H143" s="1"/>
  <c r="H36"/>
  <c r="H35" s="1"/>
  <c r="I65"/>
  <c r="I64" s="1"/>
  <c r="K84"/>
  <c r="K83" s="1"/>
  <c r="I84"/>
  <c r="I83" s="1"/>
  <c r="I195"/>
  <c r="H195"/>
  <c r="H117"/>
  <c r="K117"/>
  <c r="I73"/>
  <c r="I72" s="1"/>
  <c r="G290"/>
  <c r="G289" s="1"/>
  <c r="G288" s="1"/>
  <c r="K296"/>
  <c r="K295" s="1"/>
  <c r="J296"/>
  <c r="J295" s="1"/>
  <c r="I296"/>
  <c r="I295" s="1"/>
  <c r="H296"/>
  <c r="H295" s="1"/>
  <c r="G308"/>
  <c r="G306" s="1"/>
  <c r="G305" s="1"/>
  <c r="G304" s="1"/>
  <c r="G281" l="1"/>
  <c r="G273" s="1"/>
  <c r="G179"/>
  <c r="G158"/>
  <c r="G282"/>
  <c r="G266"/>
  <c r="G265" s="1"/>
  <c r="G267"/>
  <c r="G221"/>
  <c r="G333"/>
  <c r="G332" s="1"/>
  <c r="H63"/>
  <c r="H55" s="1"/>
  <c r="H53" s="1"/>
  <c r="H178"/>
  <c r="H177" s="1"/>
  <c r="J34"/>
  <c r="J26" s="1"/>
  <c r="J17" s="1"/>
  <c r="J16" s="1"/>
  <c r="I34"/>
  <c r="I26" s="1"/>
  <c r="I17" s="1"/>
  <c r="I16" s="1"/>
  <c r="J63"/>
  <c r="J55" s="1"/>
  <c r="J53" s="1"/>
  <c r="J178"/>
  <c r="J177" s="1"/>
  <c r="I63"/>
  <c r="I55" s="1"/>
  <c r="I53" s="1"/>
  <c r="G178"/>
  <c r="G177" s="1"/>
  <c r="I178"/>
  <c r="I177" s="1"/>
  <c r="K63"/>
  <c r="K55" s="1"/>
  <c r="K53" s="1"/>
  <c r="H34"/>
  <c r="H26" s="1"/>
  <c r="H17" s="1"/>
  <c r="H16" s="1"/>
  <c r="K34"/>
  <c r="K26" s="1"/>
  <c r="K17" s="1"/>
  <c r="K16" s="1"/>
  <c r="K178"/>
  <c r="K177" s="1"/>
  <c r="K311"/>
  <c r="H311"/>
  <c r="G144"/>
  <c r="G143" s="1"/>
  <c r="G57"/>
  <c r="G56" s="1"/>
  <c r="J311"/>
  <c r="G311"/>
  <c r="I311"/>
  <c r="G64"/>
  <c r="G296"/>
  <c r="G295" s="1"/>
  <c r="G330" l="1"/>
  <c r="G329" s="1"/>
  <c r="G331"/>
  <c r="G63"/>
  <c r="G55" s="1"/>
  <c r="G26"/>
  <c r="G17" s="1"/>
  <c r="H52"/>
  <c r="J52"/>
  <c r="I52"/>
  <c r="K52"/>
  <c r="G344" l="1"/>
  <c r="H344"/>
  <c r="J344"/>
  <c r="I344"/>
  <c r="K344"/>
  <c r="G16" l="1"/>
</calcChain>
</file>

<file path=xl/sharedStrings.xml><?xml version="1.0" encoding="utf-8"?>
<sst xmlns="http://schemas.openxmlformats.org/spreadsheetml/2006/main" count="1071" uniqueCount="280">
  <si>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</si>
  <si>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</si>
  <si>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</si>
  <si>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</si>
  <si>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</si>
  <si>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</si>
  <si>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</si>
  <si>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</si>
  <si>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</si>
  <si>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</si>
  <si>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</si>
  <si>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</si>
  <si>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</si>
  <si>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</si>
  <si>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</si>
  <si>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</si>
  <si>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</si>
  <si>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</si>
  <si>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</si>
  <si>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</si>
  <si>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</si>
  <si>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</si>
  <si>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</si>
  <si>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</si>
  <si>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</si>
  <si>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</si>
  <si>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</si>
  <si>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</si>
  <si>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</si>
  <si>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</si>
  <si>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</si>
  <si>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</si>
  <si>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</si>
  <si>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</si>
  <si>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</si>
  <si>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</si>
  <si>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</si>
  <si>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</si>
  <si>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</si>
  <si>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</si>
  <si>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</si>
  <si>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</si>
  <si>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</si>
  <si>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</si>
  <si>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</si>
  <si>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</si>
  <si>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</si>
  <si>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</si>
  <si>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</si>
  <si>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</si>
  <si>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</si>
  <si>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</si>
  <si>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</si>
  <si>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</si>
  <si>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</si>
  <si>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</si>
  <si>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</si>
  <si>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</si>
  <si>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</si>
  <si>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</si>
  <si>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</si>
  <si>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</si>
  <si>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</si>
  <si>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</si>
  <si>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</si>
  <si>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</si>
  <si>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</si>
  <si>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</si>
  <si>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</si>
  <si>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</si>
  <si>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</si>
  <si>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</si>
  <si>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</si>
  <si>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</si>
  <si>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</si>
  <si>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</si>
  <si>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</si>
  <si>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</si>
  <si>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</si>
  <si>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</si>
  <si>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</si>
  <si>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</si>
  <si>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</si>
  <si>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</si>
  <si>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</si>
  <si>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</si>
  <si>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</si>
  <si>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</si>
  <si>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</si>
  <si>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</si>
  <si>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</si>
  <si>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</si>
  <si>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</si>
  <si>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</si>
  <si>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</si>
  <si>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</si>
  <si>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</si>
  <si>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</si>
  <si>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</si>
  <si>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</si>
  <si>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</si>
  <si>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</si>
  <si>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</si>
  <si>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</si>
  <si>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</si>
  <si>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</si>
  <si>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</si>
  <si>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</si>
  <si>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</si>
  <si>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</si>
  <si>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</si>
  <si>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</si>
  <si>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</si>
  <si>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</si>
  <si>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</si>
  <si>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</si>
  <si>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</si>
  <si>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</si>
  <si>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</si>
  <si>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</si>
  <si>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</si>
  <si>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</si>
  <si>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</si>
  <si>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</si>
  <si>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</si>
  <si>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</si>
  <si>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</si>
  <si>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</si>
  <si>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</si>
  <si>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</si>
  <si>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</si>
  <si>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</si>
  <si>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</si>
  <si>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</si>
  <si>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</si>
  <si>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</si>
  <si>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</si>
  <si>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</si>
  <si>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</si>
  <si>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</si>
  <si>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</si>
  <si>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</si>
  <si>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</si>
  <si>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</si>
  <si>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</si>
  <si>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</si>
  <si>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</si>
  <si>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</si>
  <si>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</si>
  <si>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</si>
  <si>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</si>
  <si>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</si>
  <si>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</si>
  <si>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</si>
  <si>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</si>
  <si>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</si>
  <si>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</si>
  <si>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</si>
  <si>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</si>
  <si>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</si>
  <si>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</si>
  <si>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</si>
  <si>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</si>
  <si>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</si>
  <si>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</si>
  <si>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</si>
  <si>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</si>
  <si>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</si>
  <si>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</si>
  <si>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</si>
  <si>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</si>
  <si>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</si>
  <si>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</si>
  <si>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</si>
  <si>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</si>
  <si>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</si>
  <si>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</si>
  <si>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</si>
  <si>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</si>
  <si>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</si>
  <si>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</si>
  <si>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</si>
  <si>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</si>
  <si>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</si>
  <si>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</si>
  <si>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</si>
  <si>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</si>
  <si>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</si>
  <si>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</si>
  <si>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</si>
  <si>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</si>
  <si>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</si>
  <si>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</si>
  <si>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</si>
  <si>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</si>
  <si>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</si>
  <si>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</si>
  <si>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</si>
  <si>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</si>
  <si>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</si>
  <si>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</si>
  <si>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</si>
  <si>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</si>
  <si>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</si>
  <si>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</si>
  <si>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</si>
  <si>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</si>
  <si>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</si>
  <si>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</si>
  <si>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</si>
  <si>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</si>
  <si>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</si>
  <si>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</si>
  <si>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</si>
  <si>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</si>
  <si>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</si>
  <si>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</si>
  <si>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</si>
  <si>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</si>
  <si>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</si>
  <si>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</si>
  <si>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</si>
  <si>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</si>
  <si>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</si>
  <si>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</si>
  <si>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</si>
  <si>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</si>
  <si>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</si>
  <si>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</si>
  <si>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</si>
  <si>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</si>
  <si>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</si>
  <si>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</si>
  <si>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</si>
  <si>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</si>
  <si>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</si>
  <si>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</si>
  <si>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</si>
  <si>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</si>
  <si>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</si>
  <si>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</si>
  <si>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</si>
  <si>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</si>
  <si>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</si>
  <si>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</si>
  <si>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</si>
  <si>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</si>
  <si>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</si>
  <si>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</si>
  <si>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</si>
  <si>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</si>
  <si>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</si>
  <si>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</si>
  <si>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</si>
  <si>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</si>
  <si>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</si>
  <si>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</si>
  <si>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</si>
  <si>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</si>
  <si>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</si>
  <si>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</si>
  <si>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</si>
  <si>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</si>
  <si>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</si>
  <si>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</si>
  <si>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</si>
  <si>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</si>
  <si>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</si>
  <si>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</si>
  <si>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 xml:space="preserve">                                          Приложение 4 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</si>
  <si>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</si>
  <si>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</si>
  <si>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1202</t>
  </si>
  <si>
    <t>45700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</si>
  <si>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</si>
  <si>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 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</si>
  <si>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</si>
  <si>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 xml:space="preserve">        к решению Муниципального Совета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</si>
  <si>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ВНУТРИГОРОДСКОГО МУНИЦИПАЛЬНОГО ОБРАЗОВАНИЯ САНКТ-ПЕТЕРБУРГА ПОСЕЛОК ШУШАРЫ НА 2017 ГОД</t>
  </si>
  <si>
    <t>0013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</si>
</sst>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0"/>
  <sheetViews>
    <sheetView tabSelected="1" topLeftCell="A340" zoomScale="120" zoomScaleNormal="120" workbookViewId="0">
      <selection activeCell="G340" sqref="G340"/>
    </sheetView>
  </sheetViews>
  <sheetFormatPr defaultColWidth="9.140625" defaultRowHeight="15"/>
  <cols>
    <col min="1" max="1" width="41.42578125" style="26" customWidth="1"/>
    <col min="2" max="2" width="7.28515625" style="2" hidden="1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0"/>
      <c r="E1" s="81"/>
      <c r="F1" s="81"/>
      <c r="G1" s="81"/>
      <c r="H1" s="71"/>
      <c r="I1" s="71"/>
      <c r="J1" s="71"/>
      <c r="K1" s="71"/>
      <c r="L1" s="71"/>
      <c r="M1" s="28"/>
    </row>
    <row r="2" spans="1:13" s="26" customFormat="1" ht="15.75">
      <c r="A2" s="25"/>
      <c r="C2" s="73" t="s">
        <v>269</v>
      </c>
      <c r="D2" s="74"/>
      <c r="E2" s="74"/>
      <c r="F2" s="74"/>
      <c r="G2" s="74"/>
      <c r="H2" s="71"/>
      <c r="I2" s="71"/>
      <c r="J2" s="71"/>
      <c r="K2" s="71"/>
      <c r="L2" s="71"/>
      <c r="M2" s="28"/>
    </row>
    <row r="3" spans="1:13" s="26" customFormat="1" ht="15.75">
      <c r="A3" s="25"/>
      <c r="C3" s="73" t="s">
        <v>277</v>
      </c>
      <c r="D3" s="73"/>
      <c r="E3" s="73"/>
      <c r="F3" s="73"/>
      <c r="G3" s="73"/>
      <c r="H3" s="71"/>
      <c r="I3" s="71"/>
      <c r="J3" s="71"/>
      <c r="K3" s="71"/>
      <c r="L3" s="71"/>
      <c r="M3" s="28"/>
    </row>
    <row r="4" spans="1:13" s="26" customFormat="1" ht="15.75">
      <c r="A4" s="29"/>
      <c r="C4" s="73" t="s">
        <v>193</v>
      </c>
      <c r="D4" s="73"/>
      <c r="E4" s="73"/>
      <c r="F4" s="73"/>
      <c r="G4" s="73"/>
      <c r="H4" s="71"/>
      <c r="I4" s="71"/>
      <c r="J4" s="71"/>
      <c r="K4" s="71"/>
      <c r="L4" s="71"/>
      <c r="M4" s="30"/>
    </row>
    <row r="5" spans="1:13" s="26" customFormat="1" ht="18" customHeight="1">
      <c r="A5" s="31"/>
      <c r="B5" s="32"/>
      <c r="C5" s="73" t="s">
        <v>194</v>
      </c>
      <c r="D5" s="73"/>
      <c r="E5" s="73"/>
      <c r="F5" s="73"/>
      <c r="G5" s="73"/>
      <c r="H5" s="72"/>
      <c r="I5" s="72"/>
      <c r="J5" s="72"/>
      <c r="K5" s="72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9" customHeight="1">
      <c r="A7" s="33"/>
      <c r="G7" s="27"/>
      <c r="H7" s="27"/>
      <c r="I7" s="27"/>
      <c r="J7" s="27"/>
      <c r="K7" s="27"/>
    </row>
    <row r="8" spans="1:13" s="26" customFormat="1" ht="29.25" customHeight="1">
      <c r="A8" s="76" t="s">
        <v>278</v>
      </c>
      <c r="B8" s="76"/>
      <c r="C8" s="76"/>
      <c r="D8" s="76"/>
      <c r="E8" s="76"/>
      <c r="F8" s="76"/>
      <c r="G8" s="77"/>
      <c r="H8" s="78"/>
      <c r="I8" s="78"/>
      <c r="J8" s="78"/>
      <c r="K8" s="78"/>
    </row>
    <row r="9" spans="1:13" s="26" customFormat="1" ht="51" customHeight="1">
      <c r="A9" s="79"/>
      <c r="B9" s="79"/>
      <c r="C9" s="79"/>
      <c r="D9" s="79"/>
      <c r="E9" s="79"/>
      <c r="F9" s="79"/>
      <c r="G9" s="77"/>
      <c r="H9" s="78"/>
      <c r="I9" s="78"/>
      <c r="J9" s="78"/>
      <c r="K9" s="78"/>
    </row>
    <row r="10" spans="1:13" s="26" customFormat="1" ht="31.5">
      <c r="A10" s="7"/>
      <c r="B10" s="7"/>
      <c r="C10" s="7"/>
      <c r="D10" s="7"/>
      <c r="E10" s="7"/>
      <c r="F10" s="7"/>
      <c r="K10" s="34" t="s">
        <v>64</v>
      </c>
    </row>
    <row r="11" spans="1:13" ht="12.75">
      <c r="A11" s="82" t="s">
        <v>0</v>
      </c>
      <c r="B11" s="82" t="s">
        <v>1</v>
      </c>
      <c r="C11" s="82" t="s">
        <v>2</v>
      </c>
      <c r="D11" s="82" t="s">
        <v>149</v>
      </c>
      <c r="E11" s="82" t="s">
        <v>150</v>
      </c>
      <c r="F11" s="75" t="s">
        <v>151</v>
      </c>
      <c r="G11" s="75" t="s">
        <v>152</v>
      </c>
      <c r="H11" s="75" t="s">
        <v>153</v>
      </c>
      <c r="I11" s="75"/>
      <c r="J11" s="75"/>
      <c r="K11" s="75"/>
    </row>
    <row r="12" spans="1:13" ht="12.75">
      <c r="A12" s="82"/>
      <c r="B12" s="82"/>
      <c r="C12" s="82"/>
      <c r="D12" s="82"/>
      <c r="E12" s="82"/>
      <c r="F12" s="75"/>
      <c r="G12" s="75"/>
      <c r="H12" s="75"/>
      <c r="I12" s="75"/>
      <c r="J12" s="75"/>
      <c r="K12" s="75"/>
    </row>
    <row r="13" spans="1:13" ht="14.45" customHeight="1">
      <c r="A13" s="82"/>
      <c r="B13" s="82"/>
      <c r="C13" s="82"/>
      <c r="D13" s="82"/>
      <c r="E13" s="82"/>
      <c r="F13" s="75"/>
      <c r="G13" s="75"/>
      <c r="H13" s="75"/>
      <c r="I13" s="75"/>
      <c r="J13" s="75"/>
      <c r="K13" s="75"/>
    </row>
    <row r="14" spans="1:13" ht="12.75">
      <c r="A14" s="82"/>
      <c r="B14" s="82"/>
      <c r="C14" s="82"/>
      <c r="D14" s="82"/>
      <c r="E14" s="82"/>
      <c r="F14" s="75"/>
      <c r="G14" s="75"/>
      <c r="H14" s="39" t="s">
        <v>154</v>
      </c>
      <c r="I14" s="39" t="s">
        <v>155</v>
      </c>
      <c r="J14" s="39" t="s">
        <v>156</v>
      </c>
      <c r="K14" s="39" t="s">
        <v>157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hidden="1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20395.8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43</v>
      </c>
      <c r="D17" s="47"/>
      <c r="E17" s="37"/>
      <c r="F17" s="37"/>
      <c r="G17" s="48">
        <f>G18+G26+G52+G55+G112+G117</f>
        <v>20395.8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44</v>
      </c>
      <c r="D18" s="50"/>
      <c r="E18" s="35"/>
      <c r="F18" s="35"/>
      <c r="G18" s="51">
        <f t="shared" ref="G18:K21" si="0">G19</f>
        <v>1250.9000000000001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27.6" customHeight="1">
      <c r="A19" s="35" t="s">
        <v>77</v>
      </c>
      <c r="B19" s="35">
        <v>896</v>
      </c>
      <c r="C19" s="50" t="s">
        <v>44</v>
      </c>
      <c r="D19" s="50" t="s">
        <v>195</v>
      </c>
      <c r="E19" s="35"/>
      <c r="F19" s="35"/>
      <c r="G19" s="51">
        <f t="shared" si="0"/>
        <v>1250.9000000000001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71.45" customHeight="1">
      <c r="A20" s="35" t="s">
        <v>72</v>
      </c>
      <c r="B20" s="35">
        <v>896</v>
      </c>
      <c r="C20" s="50" t="s">
        <v>44</v>
      </c>
      <c r="D20" s="50" t="s">
        <v>195</v>
      </c>
      <c r="E20" s="35">
        <v>100</v>
      </c>
      <c r="F20" s="35"/>
      <c r="G20" s="51">
        <f t="shared" si="0"/>
        <v>1250.9000000000001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135</v>
      </c>
      <c r="B21" s="35">
        <v>896</v>
      </c>
      <c r="C21" s="50" t="s">
        <v>44</v>
      </c>
      <c r="D21" s="50" t="s">
        <v>195</v>
      </c>
      <c r="E21" s="35">
        <v>120</v>
      </c>
      <c r="F21" s="35"/>
      <c r="G21" s="51">
        <v>1250.9000000000001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192</v>
      </c>
      <c r="B22" s="35">
        <v>896</v>
      </c>
      <c r="C22" s="50" t="s">
        <v>44</v>
      </c>
      <c r="D22" s="50" t="s">
        <v>98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158</v>
      </c>
      <c r="B23" s="35">
        <v>896</v>
      </c>
      <c r="C23" s="50" t="s">
        <v>44</v>
      </c>
      <c r="D23" s="50" t="s">
        <v>98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190</v>
      </c>
      <c r="B24" s="35">
        <v>896</v>
      </c>
      <c r="C24" s="50" t="s">
        <v>44</v>
      </c>
      <c r="D24" s="50" t="s">
        <v>98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159</v>
      </c>
      <c r="B25" s="35">
        <v>896</v>
      </c>
      <c r="C25" s="50" t="s">
        <v>44</v>
      </c>
      <c r="D25" s="50" t="s">
        <v>98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45</v>
      </c>
      <c r="D26" s="54"/>
      <c r="E26" s="55"/>
      <c r="F26" s="55"/>
      <c r="G26" s="51">
        <f>G27+G34+G49</f>
        <v>3191.4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145</v>
      </c>
      <c r="B27" s="35">
        <v>896</v>
      </c>
      <c r="C27" s="54" t="s">
        <v>45</v>
      </c>
      <c r="D27" s="54" t="s">
        <v>196</v>
      </c>
      <c r="E27" s="55"/>
      <c r="F27" s="55"/>
      <c r="G27" s="51">
        <f t="shared" ref="G27:K29" si="1">G28</f>
        <v>1004.3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68.45" customHeight="1">
      <c r="A28" s="35" t="s">
        <v>72</v>
      </c>
      <c r="B28" s="35">
        <v>896</v>
      </c>
      <c r="C28" s="54" t="s">
        <v>45</v>
      </c>
      <c r="D28" s="54" t="s">
        <v>196</v>
      </c>
      <c r="E28" s="55">
        <v>100</v>
      </c>
      <c r="F28" s="55"/>
      <c r="G28" s="51">
        <f t="shared" si="1"/>
        <v>1004.3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34.15" customHeight="1">
      <c r="A29" s="35" t="s">
        <v>69</v>
      </c>
      <c r="B29" s="35">
        <v>896</v>
      </c>
      <c r="C29" s="54" t="s">
        <v>45</v>
      </c>
      <c r="D29" s="54" t="s">
        <v>196</v>
      </c>
      <c r="E29" s="55">
        <v>120</v>
      </c>
      <c r="F29" s="55"/>
      <c r="G29" s="51">
        <v>1004.3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192</v>
      </c>
      <c r="B30" s="35">
        <v>896</v>
      </c>
      <c r="C30" s="54" t="s">
        <v>45</v>
      </c>
      <c r="D30" s="54" t="s">
        <v>99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158</v>
      </c>
      <c r="B31" s="35">
        <v>896</v>
      </c>
      <c r="C31" s="54" t="s">
        <v>45</v>
      </c>
      <c r="D31" s="54" t="s">
        <v>99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190</v>
      </c>
      <c r="B32" s="35">
        <v>896</v>
      </c>
      <c r="C32" s="54" t="s">
        <v>45</v>
      </c>
      <c r="D32" s="54" t="s">
        <v>99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159</v>
      </c>
      <c r="B33" s="35">
        <v>896</v>
      </c>
      <c r="C33" s="54" t="s">
        <v>45</v>
      </c>
      <c r="D33" s="54" t="s">
        <v>99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101</v>
      </c>
      <c r="B34" s="35">
        <v>896</v>
      </c>
      <c r="C34" s="54" t="s">
        <v>45</v>
      </c>
      <c r="D34" s="54" t="s">
        <v>197</v>
      </c>
      <c r="E34" s="55"/>
      <c r="F34" s="55"/>
      <c r="G34" s="58">
        <f>G35+G43</f>
        <v>1884.7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75" customHeight="1">
      <c r="A35" s="35" t="s">
        <v>72</v>
      </c>
      <c r="B35" s="35">
        <v>896</v>
      </c>
      <c r="C35" s="54" t="s">
        <v>45</v>
      </c>
      <c r="D35" s="54" t="s">
        <v>197</v>
      </c>
      <c r="E35" s="55">
        <v>100</v>
      </c>
      <c r="F35" s="55"/>
      <c r="G35" s="58">
        <f>G36</f>
        <v>1770.9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65</v>
      </c>
      <c r="B36" s="35">
        <v>896</v>
      </c>
      <c r="C36" s="54" t="s">
        <v>45</v>
      </c>
      <c r="D36" s="54" t="s">
        <v>197</v>
      </c>
      <c r="E36" s="55">
        <v>120</v>
      </c>
      <c r="F36" s="55"/>
      <c r="G36" s="58">
        <v>1770.9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192</v>
      </c>
      <c r="B37" s="35">
        <v>896</v>
      </c>
      <c r="C37" s="54" t="s">
        <v>45</v>
      </c>
      <c r="D37" s="54" t="s">
        <v>197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158</v>
      </c>
      <c r="B38" s="35">
        <v>896</v>
      </c>
      <c r="C38" s="54" t="s">
        <v>45</v>
      </c>
      <c r="D38" s="54" t="s">
        <v>197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190</v>
      </c>
      <c r="B39" s="35">
        <v>896</v>
      </c>
      <c r="C39" s="54" t="s">
        <v>45</v>
      </c>
      <c r="D39" s="54" t="s">
        <v>197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159</v>
      </c>
      <c r="B40" s="35">
        <v>896</v>
      </c>
      <c r="C40" s="54" t="s">
        <v>45</v>
      </c>
      <c r="D40" s="54" t="s">
        <v>197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160</v>
      </c>
      <c r="B41" s="35">
        <v>896</v>
      </c>
      <c r="C41" s="54" t="s">
        <v>45</v>
      </c>
      <c r="D41" s="54" t="s">
        <v>197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161</v>
      </c>
      <c r="B42" s="35">
        <v>896</v>
      </c>
      <c r="C42" s="54" t="s">
        <v>45</v>
      </c>
      <c r="D42" s="54" t="s">
        <v>197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134</v>
      </c>
      <c r="B43" s="35">
        <v>896</v>
      </c>
      <c r="C43" s="54" t="s">
        <v>45</v>
      </c>
      <c r="D43" s="54" t="s">
        <v>197</v>
      </c>
      <c r="E43" s="55">
        <v>200</v>
      </c>
      <c r="F43" s="55"/>
      <c r="G43" s="58">
        <f>G44</f>
        <v>113.8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66</v>
      </c>
      <c r="B44" s="35">
        <v>896</v>
      </c>
      <c r="C44" s="54" t="s">
        <v>45</v>
      </c>
      <c r="D44" s="54" t="s">
        <v>197</v>
      </c>
      <c r="E44" s="55">
        <v>240</v>
      </c>
      <c r="F44" s="55"/>
      <c r="G44" s="58">
        <v>113.8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162</v>
      </c>
      <c r="B45" s="35">
        <v>896</v>
      </c>
      <c r="C45" s="54" t="s">
        <v>45</v>
      </c>
      <c r="D45" s="54" t="s">
        <v>100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164</v>
      </c>
      <c r="B46" s="35">
        <v>896</v>
      </c>
      <c r="C46" s="54" t="s">
        <v>45</v>
      </c>
      <c r="D46" s="54" t="s">
        <v>100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163</v>
      </c>
      <c r="B47" s="35">
        <v>896</v>
      </c>
      <c r="C47" s="54" t="s">
        <v>45</v>
      </c>
      <c r="D47" s="54" t="s">
        <v>100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164</v>
      </c>
      <c r="B48" s="35">
        <v>896</v>
      </c>
      <c r="C48" s="54" t="s">
        <v>45</v>
      </c>
      <c r="D48" s="54" t="s">
        <v>100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81" customHeight="1">
      <c r="A49" s="35" t="s">
        <v>136</v>
      </c>
      <c r="B49" s="35">
        <v>896</v>
      </c>
      <c r="C49" s="54" t="s">
        <v>45</v>
      </c>
      <c r="D49" s="54" t="s">
        <v>198</v>
      </c>
      <c r="E49" s="55"/>
      <c r="F49" s="55"/>
      <c r="G49" s="51">
        <f t="shared" ref="G49:K50" si="6">G50</f>
        <v>302.39999999999998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71.45" customHeight="1">
      <c r="A50" s="35" t="s">
        <v>72</v>
      </c>
      <c r="B50" s="35">
        <v>896</v>
      </c>
      <c r="C50" s="54" t="s">
        <v>45</v>
      </c>
      <c r="D50" s="54" t="s">
        <v>198</v>
      </c>
      <c r="E50" s="55">
        <v>100</v>
      </c>
      <c r="F50" s="55"/>
      <c r="G50" s="51">
        <f t="shared" si="6"/>
        <v>302.39999999999998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65</v>
      </c>
      <c r="B51" s="35">
        <v>896</v>
      </c>
      <c r="C51" s="54" t="s">
        <v>45</v>
      </c>
      <c r="D51" s="54" t="s">
        <v>198</v>
      </c>
      <c r="E51" s="55">
        <v>120</v>
      </c>
      <c r="F51" s="55"/>
      <c r="G51" s="51">
        <v>302.39999999999998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4.5" customHeight="1">
      <c r="A52" s="35" t="s">
        <v>7</v>
      </c>
      <c r="B52" s="61">
        <v>988</v>
      </c>
      <c r="C52" s="54" t="s">
        <v>33</v>
      </c>
      <c r="D52" s="54" t="s">
        <v>215</v>
      </c>
      <c r="E52" s="55"/>
      <c r="F52" s="55"/>
      <c r="G52" s="51">
        <f>G53</f>
        <v>60</v>
      </c>
      <c r="H52" s="45" t="e">
        <f>H53+H143+H158+H177+H265+H273+H295+H311+H329+H335</f>
        <v>#REF!</v>
      </c>
      <c r="I52" s="45" t="e">
        <f>I53+I143+I158+I177+I265+I273+I295+I311+I329+I335</f>
        <v>#REF!</v>
      </c>
      <c r="J52" s="45" t="e">
        <f>J53+J143+J158+J177+J265+J273+J295+J311+J329+J335</f>
        <v>#REF!</v>
      </c>
      <c r="K52" s="45" t="e">
        <f>K53+K143+K158+K177+K265+K273+K295+K311+K329+K335</f>
        <v>#REF!</v>
      </c>
    </row>
    <row r="53" spans="1:13" ht="26.25" customHeight="1">
      <c r="A53" s="35" t="s">
        <v>75</v>
      </c>
      <c r="B53" s="62">
        <v>988</v>
      </c>
      <c r="C53" s="54" t="s">
        <v>33</v>
      </c>
      <c r="D53" s="54" t="s">
        <v>215</v>
      </c>
      <c r="E53" s="55">
        <v>800</v>
      </c>
      <c r="F53" s="55"/>
      <c r="G53" s="51">
        <f>G54</f>
        <v>60</v>
      </c>
      <c r="H53" s="48" t="e">
        <f>H55+H112+H117</f>
        <v>#REF!</v>
      </c>
      <c r="I53" s="48" t="e">
        <f>I55+I112+I117</f>
        <v>#REF!</v>
      </c>
      <c r="J53" s="48" t="e">
        <f>J55+J112+J117</f>
        <v>#REF!</v>
      </c>
      <c r="K53" s="48" t="e">
        <f>K55+K112+K117</f>
        <v>#REF!</v>
      </c>
      <c r="M53" s="64"/>
    </row>
    <row r="54" spans="1:13" ht="24" customHeight="1">
      <c r="A54" s="35" t="s">
        <v>50</v>
      </c>
      <c r="B54" s="62"/>
      <c r="C54" s="54" t="s">
        <v>279</v>
      </c>
      <c r="D54" s="54" t="s">
        <v>215</v>
      </c>
      <c r="E54" s="55">
        <v>850</v>
      </c>
      <c r="F54" s="55"/>
      <c r="G54" s="51">
        <v>60</v>
      </c>
      <c r="H54" s="48"/>
      <c r="I54" s="48"/>
      <c r="J54" s="48"/>
      <c r="K54" s="48"/>
      <c r="M54" s="64"/>
    </row>
    <row r="55" spans="1:13" s="42" customFormat="1" ht="59.45" customHeight="1">
      <c r="A55" s="35" t="s">
        <v>68</v>
      </c>
      <c r="B55" s="55">
        <v>988</v>
      </c>
      <c r="C55" s="54" t="s">
        <v>41</v>
      </c>
      <c r="D55" s="54"/>
      <c r="E55" s="55"/>
      <c r="F55" s="55"/>
      <c r="G55" s="51">
        <f>G56+G63+G89+G94</f>
        <v>15543.5</v>
      </c>
      <c r="H55" s="51">
        <f>H56+H63+H89</f>
        <v>2982.6</v>
      </c>
      <c r="I55" s="51">
        <f>I56+I63+I89</f>
        <v>2988.7000000000003</v>
      </c>
      <c r="J55" s="51">
        <f>J56+J63+J89</f>
        <v>2982.7</v>
      </c>
      <c r="K55" s="51">
        <f>K56+K63+K89</f>
        <v>2982.9999999999995</v>
      </c>
    </row>
    <row r="56" spans="1:13" s="42" customFormat="1" ht="21" customHeight="1">
      <c r="A56" s="35" t="s">
        <v>78</v>
      </c>
      <c r="B56" s="55">
        <v>988</v>
      </c>
      <c r="C56" s="54" t="s">
        <v>41</v>
      </c>
      <c r="D56" s="54" t="s">
        <v>199</v>
      </c>
      <c r="E56" s="55"/>
      <c r="F56" s="55"/>
      <c r="G56" s="51">
        <f t="shared" ref="G56:K58" si="7">G57</f>
        <v>1250.9000000000001</v>
      </c>
      <c r="H56" s="51">
        <f t="shared" si="7"/>
        <v>292.3</v>
      </c>
      <c r="I56" s="51">
        <f t="shared" si="7"/>
        <v>292.3</v>
      </c>
      <c r="J56" s="51">
        <f t="shared" si="7"/>
        <v>292.3</v>
      </c>
      <c r="K56" s="51">
        <f t="shared" si="7"/>
        <v>292.3</v>
      </c>
    </row>
    <row r="57" spans="1:13" s="46" customFormat="1" ht="75.599999999999994" customHeight="1">
      <c r="A57" s="35" t="s">
        <v>72</v>
      </c>
      <c r="B57" s="55">
        <v>988</v>
      </c>
      <c r="C57" s="54" t="s">
        <v>41</v>
      </c>
      <c r="D57" s="54" t="s">
        <v>199</v>
      </c>
      <c r="E57" s="55">
        <v>100</v>
      </c>
      <c r="F57" s="55"/>
      <c r="G57" s="51">
        <f>G58</f>
        <v>1250.9000000000001</v>
      </c>
      <c r="H57" s="51">
        <f t="shared" si="7"/>
        <v>292.3</v>
      </c>
      <c r="I57" s="51">
        <f t="shared" si="7"/>
        <v>292.3</v>
      </c>
      <c r="J57" s="51">
        <f t="shared" si="7"/>
        <v>292.3</v>
      </c>
      <c r="K57" s="51">
        <f t="shared" si="7"/>
        <v>292.3</v>
      </c>
    </row>
    <row r="58" spans="1:13" s="46" customFormat="1" ht="30.6" customHeight="1">
      <c r="A58" s="35" t="s">
        <v>65</v>
      </c>
      <c r="B58" s="55">
        <v>988</v>
      </c>
      <c r="C58" s="54" t="s">
        <v>41</v>
      </c>
      <c r="D58" s="54" t="s">
        <v>199</v>
      </c>
      <c r="E58" s="55">
        <v>120</v>
      </c>
      <c r="F58" s="55"/>
      <c r="G58" s="51">
        <v>1250.9000000000001</v>
      </c>
      <c r="H58" s="51">
        <f t="shared" si="7"/>
        <v>292.3</v>
      </c>
      <c r="I58" s="51">
        <f t="shared" si="7"/>
        <v>292.3</v>
      </c>
      <c r="J58" s="51">
        <f t="shared" si="7"/>
        <v>292.3</v>
      </c>
      <c r="K58" s="51">
        <f t="shared" si="7"/>
        <v>292.3</v>
      </c>
    </row>
    <row r="59" spans="1:13" s="46" customFormat="1" ht="42" hidden="1" customHeight="1">
      <c r="A59" s="35" t="s">
        <v>192</v>
      </c>
      <c r="B59" s="55">
        <v>988</v>
      </c>
      <c r="C59" s="54" t="s">
        <v>41</v>
      </c>
      <c r="D59" s="54" t="s">
        <v>103</v>
      </c>
      <c r="E59" s="55">
        <v>121</v>
      </c>
      <c r="F59" s="55"/>
      <c r="G59" s="51">
        <f>G60</f>
        <v>920.8</v>
      </c>
      <c r="H59" s="51">
        <f>H60+H61</f>
        <v>292.3</v>
      </c>
      <c r="I59" s="51">
        <f>I60+I61</f>
        <v>292.3</v>
      </c>
      <c r="J59" s="51">
        <f>J60+J61</f>
        <v>292.3</v>
      </c>
      <c r="K59" s="51">
        <f>K60+K61</f>
        <v>292.3</v>
      </c>
    </row>
    <row r="60" spans="1:13" s="46" customFormat="1" ht="24" hidden="1" customHeight="1">
      <c r="A60" s="35" t="s">
        <v>158</v>
      </c>
      <c r="B60" s="55">
        <v>988</v>
      </c>
      <c r="C60" s="54" t="s">
        <v>41</v>
      </c>
      <c r="D60" s="54" t="s">
        <v>103</v>
      </c>
      <c r="E60" s="55">
        <v>121</v>
      </c>
      <c r="F60" s="55">
        <v>211</v>
      </c>
      <c r="G60" s="51">
        <f>H60+I60+J60+K60</f>
        <v>920.8</v>
      </c>
      <c r="H60" s="52">
        <v>230.2</v>
      </c>
      <c r="I60" s="52">
        <v>230.2</v>
      </c>
      <c r="J60" s="52">
        <v>230.2</v>
      </c>
      <c r="K60" s="52">
        <v>230.2</v>
      </c>
    </row>
    <row r="61" spans="1:13" ht="81" hidden="1" customHeight="1">
      <c r="A61" s="35" t="s">
        <v>190</v>
      </c>
      <c r="B61" s="55">
        <v>988</v>
      </c>
      <c r="C61" s="54" t="s">
        <v>41</v>
      </c>
      <c r="D61" s="54" t="s">
        <v>103</v>
      </c>
      <c r="E61" s="55">
        <v>129</v>
      </c>
      <c r="F61" s="55"/>
      <c r="G61" s="51">
        <f>G62</f>
        <v>248.4</v>
      </c>
      <c r="H61" s="52">
        <v>62.1</v>
      </c>
      <c r="I61" s="52">
        <v>62.1</v>
      </c>
      <c r="J61" s="52">
        <v>62.1</v>
      </c>
      <c r="K61" s="52">
        <v>62.1</v>
      </c>
    </row>
    <row r="62" spans="1:13" ht="29.45" hidden="1" customHeight="1">
      <c r="A62" s="35" t="s">
        <v>159</v>
      </c>
      <c r="B62" s="55">
        <v>988</v>
      </c>
      <c r="C62" s="54" t="s">
        <v>41</v>
      </c>
      <c r="D62" s="54" t="s">
        <v>103</v>
      </c>
      <c r="E62" s="55">
        <v>129</v>
      </c>
      <c r="F62" s="55">
        <v>213</v>
      </c>
      <c r="G62" s="51">
        <v>248.4</v>
      </c>
      <c r="H62" s="52"/>
      <c r="I62" s="52"/>
      <c r="J62" s="52"/>
      <c r="K62" s="52"/>
    </row>
    <row r="63" spans="1:13" ht="31.9" customHeight="1">
      <c r="A63" s="35" t="s">
        <v>79</v>
      </c>
      <c r="B63" s="55">
        <v>988</v>
      </c>
      <c r="C63" s="54" t="s">
        <v>41</v>
      </c>
      <c r="D63" s="54" t="s">
        <v>200</v>
      </c>
      <c r="E63" s="55"/>
      <c r="F63" s="55"/>
      <c r="G63" s="51">
        <f>G64+G72+G83</f>
        <v>11569.4</v>
      </c>
      <c r="H63" s="51">
        <f>H64+H72+H83</f>
        <v>2690.2999999999997</v>
      </c>
      <c r="I63" s="51">
        <f>I64+I72+I83</f>
        <v>2690.4</v>
      </c>
      <c r="J63" s="51">
        <f>J64+J72+J83</f>
        <v>2690.3999999999996</v>
      </c>
      <c r="K63" s="51">
        <f>K64+K72+K83</f>
        <v>2690.6999999999994</v>
      </c>
    </row>
    <row r="64" spans="1:13" ht="73.150000000000006" customHeight="1">
      <c r="A64" s="35" t="s">
        <v>72</v>
      </c>
      <c r="B64" s="55">
        <v>988</v>
      </c>
      <c r="C64" s="54" t="s">
        <v>41</v>
      </c>
      <c r="D64" s="54" t="s">
        <v>200</v>
      </c>
      <c r="E64" s="55">
        <v>100</v>
      </c>
      <c r="F64" s="55"/>
      <c r="G64" s="51">
        <f>G65</f>
        <v>9624.1</v>
      </c>
      <c r="H64" s="51">
        <f>H65</f>
        <v>2321.6</v>
      </c>
      <c r="I64" s="51">
        <f>I65</f>
        <v>2321.5</v>
      </c>
      <c r="J64" s="51">
        <f>J65</f>
        <v>2321.6</v>
      </c>
      <c r="K64" s="51">
        <f>K65</f>
        <v>2321.5999999999995</v>
      </c>
    </row>
    <row r="65" spans="1:11" ht="29.45" customHeight="1">
      <c r="A65" s="35" t="s">
        <v>65</v>
      </c>
      <c r="B65" s="55">
        <v>988</v>
      </c>
      <c r="C65" s="54" t="s">
        <v>41</v>
      </c>
      <c r="D65" s="54" t="s">
        <v>200</v>
      </c>
      <c r="E65" s="55">
        <v>120</v>
      </c>
      <c r="F65" s="55"/>
      <c r="G65" s="51">
        <v>9624.1</v>
      </c>
      <c r="H65" s="51">
        <f>H66+H70</f>
        <v>2321.6</v>
      </c>
      <c r="I65" s="51">
        <f>I66+I70</f>
        <v>2321.5</v>
      </c>
      <c r="J65" s="51">
        <f>J66+J70</f>
        <v>2321.6</v>
      </c>
      <c r="K65" s="51">
        <f>K66+K70</f>
        <v>2321.5999999999995</v>
      </c>
    </row>
    <row r="66" spans="1:11" ht="41.45" hidden="1" customHeight="1">
      <c r="A66" s="35" t="s">
        <v>192</v>
      </c>
      <c r="B66" s="55">
        <v>988</v>
      </c>
      <c r="C66" s="54" t="s">
        <v>41</v>
      </c>
      <c r="D66" s="54" t="s">
        <v>200</v>
      </c>
      <c r="E66" s="55">
        <v>121</v>
      </c>
      <c r="F66" s="55"/>
      <c r="G66" s="51">
        <f>G67</f>
        <v>7136.2999999999993</v>
      </c>
      <c r="H66" s="51">
        <f>H67+H68</f>
        <v>2321.5</v>
      </c>
      <c r="I66" s="51">
        <f>I67+I68</f>
        <v>2321.4</v>
      </c>
      <c r="J66" s="51">
        <f>J67+J68</f>
        <v>2321.5</v>
      </c>
      <c r="K66" s="51">
        <f>K67+K68</f>
        <v>2321.3999999999996</v>
      </c>
    </row>
    <row r="67" spans="1:11" ht="28.9" hidden="1" customHeight="1">
      <c r="A67" s="35" t="s">
        <v>158</v>
      </c>
      <c r="B67" s="55">
        <v>988</v>
      </c>
      <c r="C67" s="54" t="s">
        <v>41</v>
      </c>
      <c r="D67" s="54" t="s">
        <v>200</v>
      </c>
      <c r="E67" s="55">
        <v>121</v>
      </c>
      <c r="F67" s="55">
        <v>211</v>
      </c>
      <c r="G67" s="51">
        <f>H67+I67+J67+K67</f>
        <v>7136.2999999999993</v>
      </c>
      <c r="H67" s="52">
        <v>1784.1</v>
      </c>
      <c r="I67" s="52">
        <v>1784</v>
      </c>
      <c r="J67" s="52">
        <v>1784.1</v>
      </c>
      <c r="K67" s="52">
        <v>1784.1</v>
      </c>
    </row>
    <row r="68" spans="1:11" ht="89.45" hidden="1" customHeight="1">
      <c r="A68" s="35" t="s">
        <v>190</v>
      </c>
      <c r="B68" s="55">
        <v>988</v>
      </c>
      <c r="C68" s="54" t="s">
        <v>41</v>
      </c>
      <c r="D68" s="54" t="s">
        <v>200</v>
      </c>
      <c r="E68" s="55">
        <v>129</v>
      </c>
      <c r="F68" s="55"/>
      <c r="G68" s="51">
        <f>G69</f>
        <v>2149.5</v>
      </c>
      <c r="H68" s="52">
        <v>537.4</v>
      </c>
      <c r="I68" s="52">
        <v>537.4</v>
      </c>
      <c r="J68" s="52">
        <v>537.4</v>
      </c>
      <c r="K68" s="52">
        <v>537.29999999999995</v>
      </c>
    </row>
    <row r="69" spans="1:11" ht="31.15" hidden="1" customHeight="1">
      <c r="A69" s="35" t="s">
        <v>159</v>
      </c>
      <c r="B69" s="55">
        <v>988</v>
      </c>
      <c r="C69" s="54" t="s">
        <v>191</v>
      </c>
      <c r="D69" s="54" t="s">
        <v>200</v>
      </c>
      <c r="E69" s="55">
        <v>129</v>
      </c>
      <c r="F69" s="55">
        <v>213</v>
      </c>
      <c r="G69" s="51">
        <v>2149.5</v>
      </c>
      <c r="H69" s="52"/>
      <c r="I69" s="52"/>
      <c r="J69" s="52"/>
      <c r="K69" s="52"/>
    </row>
    <row r="70" spans="1:11" ht="76.150000000000006" hidden="1" customHeight="1">
      <c r="A70" s="35" t="s">
        <v>160</v>
      </c>
      <c r="B70" s="55">
        <v>988</v>
      </c>
      <c r="C70" s="54" t="s">
        <v>41</v>
      </c>
      <c r="D70" s="54" t="s">
        <v>200</v>
      </c>
      <c r="E70" s="55">
        <v>122</v>
      </c>
      <c r="F70" s="55"/>
      <c r="G70" s="51">
        <f>G71</f>
        <v>0.5</v>
      </c>
      <c r="H70" s="51">
        <f t="shared" ref="H70:K70" si="8">H71</f>
        <v>0.1</v>
      </c>
      <c r="I70" s="51">
        <f t="shared" si="8"/>
        <v>0.1</v>
      </c>
      <c r="J70" s="51">
        <f t="shared" si="8"/>
        <v>0.1</v>
      </c>
      <c r="K70" s="51">
        <f t="shared" si="8"/>
        <v>0.2</v>
      </c>
    </row>
    <row r="71" spans="1:11" ht="28.15" hidden="1" customHeight="1">
      <c r="A71" s="35" t="s">
        <v>161</v>
      </c>
      <c r="B71" s="55">
        <v>988</v>
      </c>
      <c r="C71" s="54" t="s">
        <v>41</v>
      </c>
      <c r="D71" s="54" t="s">
        <v>200</v>
      </c>
      <c r="E71" s="55">
        <v>122</v>
      </c>
      <c r="F71" s="55">
        <v>212</v>
      </c>
      <c r="G71" s="51">
        <f>H71+I71+J71+K71</f>
        <v>0.5</v>
      </c>
      <c r="H71" s="52">
        <v>0.1</v>
      </c>
      <c r="I71" s="52">
        <v>0.1</v>
      </c>
      <c r="J71" s="52">
        <v>0.1</v>
      </c>
      <c r="K71" s="52">
        <v>0.2</v>
      </c>
    </row>
    <row r="72" spans="1:11" s="49" customFormat="1" ht="30.6" customHeight="1">
      <c r="A72" s="35" t="s">
        <v>134</v>
      </c>
      <c r="B72" s="55">
        <v>988</v>
      </c>
      <c r="C72" s="54" t="s">
        <v>41</v>
      </c>
      <c r="D72" s="54" t="s">
        <v>200</v>
      </c>
      <c r="E72" s="55">
        <v>200</v>
      </c>
      <c r="F72" s="55"/>
      <c r="G72" s="51">
        <f>G73</f>
        <v>1918.5</v>
      </c>
      <c r="H72" s="51">
        <f>H73</f>
        <v>361.09999999999997</v>
      </c>
      <c r="I72" s="51">
        <f>I73</f>
        <v>361.3</v>
      </c>
      <c r="J72" s="51">
        <f>J73</f>
        <v>361.2</v>
      </c>
      <c r="K72" s="51">
        <f>K73</f>
        <v>361.40000000000003</v>
      </c>
    </row>
    <row r="73" spans="1:11" s="49" customFormat="1" ht="54" customHeight="1">
      <c r="A73" s="35" t="s">
        <v>66</v>
      </c>
      <c r="B73" s="55">
        <v>988</v>
      </c>
      <c r="C73" s="54" t="s">
        <v>41</v>
      </c>
      <c r="D73" s="54" t="s">
        <v>200</v>
      </c>
      <c r="E73" s="55">
        <v>240</v>
      </c>
      <c r="F73" s="55"/>
      <c r="G73" s="51">
        <v>1918.5</v>
      </c>
      <c r="H73" s="51">
        <f>H74+H77</f>
        <v>361.09999999999997</v>
      </c>
      <c r="I73" s="51">
        <f>I74+I77</f>
        <v>361.3</v>
      </c>
      <c r="J73" s="51">
        <f>J74+J77</f>
        <v>361.2</v>
      </c>
      <c r="K73" s="51">
        <f>K74+K77</f>
        <v>361.40000000000003</v>
      </c>
    </row>
    <row r="74" spans="1:11" s="49" customFormat="1" ht="50.45" hidden="1" customHeight="1">
      <c r="A74" s="35" t="s">
        <v>162</v>
      </c>
      <c r="B74" s="55">
        <v>988</v>
      </c>
      <c r="C74" s="54" t="s">
        <v>41</v>
      </c>
      <c r="D74" s="54" t="s">
        <v>200</v>
      </c>
      <c r="E74" s="55">
        <v>242</v>
      </c>
      <c r="F74" s="55"/>
      <c r="G74" s="51">
        <f>G75+G76</f>
        <v>133.19999999999999</v>
      </c>
      <c r="H74" s="51">
        <f t="shared" ref="H74:K74" si="9">H75+H76</f>
        <v>33.300000000000004</v>
      </c>
      <c r="I74" s="51">
        <f t="shared" si="9"/>
        <v>33.299999999999997</v>
      </c>
      <c r="J74" s="51">
        <f t="shared" si="9"/>
        <v>33.300000000000004</v>
      </c>
      <c r="K74" s="51">
        <f t="shared" si="9"/>
        <v>33.299999999999997</v>
      </c>
    </row>
    <row r="75" spans="1:11" s="49" customFormat="1" ht="19.899999999999999" hidden="1" customHeight="1">
      <c r="A75" s="35" t="s">
        <v>164</v>
      </c>
      <c r="B75" s="55">
        <v>988</v>
      </c>
      <c r="C75" s="54" t="s">
        <v>41</v>
      </c>
      <c r="D75" s="54" t="s">
        <v>200</v>
      </c>
      <c r="E75" s="55">
        <v>242</v>
      </c>
      <c r="F75" s="55">
        <v>221</v>
      </c>
      <c r="G75" s="51">
        <f>H75+I75+K75+J75</f>
        <v>128.19999999999999</v>
      </c>
      <c r="H75" s="52">
        <v>32.1</v>
      </c>
      <c r="I75" s="52">
        <v>32</v>
      </c>
      <c r="J75" s="52">
        <v>32.1</v>
      </c>
      <c r="K75" s="52">
        <v>32</v>
      </c>
    </row>
    <row r="76" spans="1:11" s="49" customFormat="1" ht="25.15" hidden="1" customHeight="1">
      <c r="A76" s="35" t="s">
        <v>166</v>
      </c>
      <c r="B76" s="55">
        <v>988</v>
      </c>
      <c r="C76" s="54" t="s">
        <v>41</v>
      </c>
      <c r="D76" s="54" t="s">
        <v>200</v>
      </c>
      <c r="E76" s="55">
        <v>242</v>
      </c>
      <c r="F76" s="55">
        <v>226</v>
      </c>
      <c r="G76" s="51">
        <f>H76+I76+K76+J76</f>
        <v>5</v>
      </c>
      <c r="H76" s="52">
        <v>1.2</v>
      </c>
      <c r="I76" s="52">
        <v>1.3</v>
      </c>
      <c r="J76" s="52">
        <v>1.2</v>
      </c>
      <c r="K76" s="52">
        <v>1.3</v>
      </c>
    </row>
    <row r="77" spans="1:11" s="49" customFormat="1" ht="28.15" hidden="1" customHeight="1">
      <c r="A77" s="35" t="s">
        <v>163</v>
      </c>
      <c r="B77" s="55">
        <v>988</v>
      </c>
      <c r="C77" s="54" t="s">
        <v>41</v>
      </c>
      <c r="D77" s="54" t="s">
        <v>200</v>
      </c>
      <c r="E77" s="55">
        <v>244</v>
      </c>
      <c r="F77" s="55"/>
      <c r="G77" s="51">
        <f>G78+G79+G80+G81+G82</f>
        <v>1311.8000000000002</v>
      </c>
      <c r="H77" s="51">
        <f t="shared" ref="H77:K77" si="10">H78+H79+H80+H81+H82</f>
        <v>327.79999999999995</v>
      </c>
      <c r="I77" s="51">
        <f t="shared" si="10"/>
        <v>328</v>
      </c>
      <c r="J77" s="51">
        <f t="shared" si="10"/>
        <v>327.9</v>
      </c>
      <c r="K77" s="51">
        <f t="shared" si="10"/>
        <v>328.1</v>
      </c>
    </row>
    <row r="78" spans="1:11" s="49" customFormat="1" ht="16.149999999999999" hidden="1" customHeight="1">
      <c r="A78" s="35" t="s">
        <v>164</v>
      </c>
      <c r="B78" s="55">
        <v>988</v>
      </c>
      <c r="C78" s="54" t="s">
        <v>41</v>
      </c>
      <c r="D78" s="54" t="s">
        <v>200</v>
      </c>
      <c r="E78" s="55">
        <v>244</v>
      </c>
      <c r="F78" s="55">
        <v>221</v>
      </c>
      <c r="G78" s="51">
        <f t="shared" ref="G78:G82" si="11">H78+I78+J78+K78</f>
        <v>15</v>
      </c>
      <c r="H78" s="52">
        <v>3.7</v>
      </c>
      <c r="I78" s="52">
        <v>3.8</v>
      </c>
      <c r="J78" s="52">
        <v>3.7</v>
      </c>
      <c r="K78" s="52">
        <v>3.8</v>
      </c>
    </row>
    <row r="79" spans="1:11" s="49" customFormat="1" ht="15.6" hidden="1" customHeight="1">
      <c r="A79" s="35" t="s">
        <v>174</v>
      </c>
      <c r="B79" s="55">
        <v>988</v>
      </c>
      <c r="C79" s="54" t="s">
        <v>41</v>
      </c>
      <c r="D79" s="54" t="s">
        <v>200</v>
      </c>
      <c r="E79" s="55">
        <v>244</v>
      </c>
      <c r="F79" s="55">
        <v>223</v>
      </c>
      <c r="G79" s="51">
        <f t="shared" si="11"/>
        <v>526.30000000000007</v>
      </c>
      <c r="H79" s="52">
        <v>131.6</v>
      </c>
      <c r="I79" s="52">
        <v>131.5</v>
      </c>
      <c r="J79" s="52">
        <v>131.6</v>
      </c>
      <c r="K79" s="52">
        <v>131.6</v>
      </c>
    </row>
    <row r="80" spans="1:11" s="49" customFormat="1" ht="15.6" hidden="1" customHeight="1">
      <c r="A80" s="35" t="s">
        <v>165</v>
      </c>
      <c r="B80" s="55">
        <v>988</v>
      </c>
      <c r="C80" s="54" t="s">
        <v>41</v>
      </c>
      <c r="D80" s="54" t="s">
        <v>200</v>
      </c>
      <c r="E80" s="55">
        <v>244</v>
      </c>
      <c r="F80" s="55">
        <v>225</v>
      </c>
      <c r="G80" s="51">
        <f t="shared" si="11"/>
        <v>698.30000000000007</v>
      </c>
      <c r="H80" s="52">
        <v>174.5</v>
      </c>
      <c r="I80" s="52">
        <v>174.6</v>
      </c>
      <c r="J80" s="52">
        <v>174.6</v>
      </c>
      <c r="K80" s="52">
        <v>174.6</v>
      </c>
    </row>
    <row r="81" spans="1:11" s="49" customFormat="1" ht="16.149999999999999" hidden="1" customHeight="1">
      <c r="A81" s="35" t="s">
        <v>166</v>
      </c>
      <c r="B81" s="55">
        <v>988</v>
      </c>
      <c r="C81" s="54" t="s">
        <v>41</v>
      </c>
      <c r="D81" s="54" t="s">
        <v>200</v>
      </c>
      <c r="E81" s="55">
        <v>244</v>
      </c>
      <c r="F81" s="55">
        <v>226</v>
      </c>
      <c r="G81" s="51">
        <f>H81+I81+J81+K81</f>
        <v>15</v>
      </c>
      <c r="H81" s="52">
        <v>3.7</v>
      </c>
      <c r="I81" s="52">
        <v>3.8</v>
      </c>
      <c r="J81" s="52">
        <v>3.7</v>
      </c>
      <c r="K81" s="52">
        <v>3.8</v>
      </c>
    </row>
    <row r="82" spans="1:11" s="49" customFormat="1" ht="17.45" hidden="1" customHeight="1">
      <c r="A82" s="35" t="s">
        <v>167</v>
      </c>
      <c r="B82" s="55">
        <v>988</v>
      </c>
      <c r="C82" s="54" t="s">
        <v>41</v>
      </c>
      <c r="D82" s="54" t="s">
        <v>200</v>
      </c>
      <c r="E82" s="55">
        <v>244</v>
      </c>
      <c r="F82" s="55">
        <v>340</v>
      </c>
      <c r="G82" s="51">
        <f t="shared" si="11"/>
        <v>57.2</v>
      </c>
      <c r="H82" s="52">
        <v>14.3</v>
      </c>
      <c r="I82" s="52">
        <v>14.3</v>
      </c>
      <c r="J82" s="52">
        <v>14.3</v>
      </c>
      <c r="K82" s="52">
        <v>14.3</v>
      </c>
    </row>
    <row r="83" spans="1:11" ht="16.149999999999999" customHeight="1">
      <c r="A83" s="35" t="s">
        <v>75</v>
      </c>
      <c r="B83" s="55">
        <v>988</v>
      </c>
      <c r="C83" s="54" t="s">
        <v>41</v>
      </c>
      <c r="D83" s="54" t="s">
        <v>200</v>
      </c>
      <c r="E83" s="55">
        <v>800</v>
      </c>
      <c r="F83" s="55"/>
      <c r="G83" s="51">
        <f>G84</f>
        <v>26.8</v>
      </c>
      <c r="H83" s="51">
        <f>H84</f>
        <v>7.6</v>
      </c>
      <c r="I83" s="51">
        <f>I84</f>
        <v>7.6</v>
      </c>
      <c r="J83" s="51">
        <f>J84</f>
        <v>7.6</v>
      </c>
      <c r="K83" s="51">
        <f>K84</f>
        <v>7.7</v>
      </c>
    </row>
    <row r="84" spans="1:11" ht="15.6" customHeight="1">
      <c r="A84" s="35" t="s">
        <v>50</v>
      </c>
      <c r="B84" s="55">
        <v>988</v>
      </c>
      <c r="C84" s="54" t="s">
        <v>41</v>
      </c>
      <c r="D84" s="54" t="s">
        <v>200</v>
      </c>
      <c r="E84" s="55">
        <v>850</v>
      </c>
      <c r="F84" s="55"/>
      <c r="G84" s="51">
        <v>26.8</v>
      </c>
      <c r="H84" s="51">
        <f>H85+H87</f>
        <v>7.6</v>
      </c>
      <c r="I84" s="51">
        <f>I85+I87</f>
        <v>7.6</v>
      </c>
      <c r="J84" s="51">
        <f>J85+J87</f>
        <v>7.6</v>
      </c>
      <c r="K84" s="51">
        <f>K85+K87</f>
        <v>7.7</v>
      </c>
    </row>
    <row r="85" spans="1:11" ht="16.149999999999999" hidden="1" customHeight="1">
      <c r="A85" s="35" t="s">
        <v>175</v>
      </c>
      <c r="B85" s="55">
        <v>988</v>
      </c>
      <c r="C85" s="54" t="s">
        <v>41</v>
      </c>
      <c r="D85" s="54" t="s">
        <v>104</v>
      </c>
      <c r="E85" s="55">
        <v>851</v>
      </c>
      <c r="F85" s="55"/>
      <c r="G85" s="51">
        <f>G86</f>
        <v>26</v>
      </c>
      <c r="H85" s="51">
        <f>H86</f>
        <v>6.5</v>
      </c>
      <c r="I85" s="51">
        <f>I86</f>
        <v>6.5</v>
      </c>
      <c r="J85" s="51">
        <f>J86</f>
        <v>6.5</v>
      </c>
      <c r="K85" s="51">
        <f>K86</f>
        <v>6.5</v>
      </c>
    </row>
    <row r="86" spans="1:11" ht="16.149999999999999" hidden="1" customHeight="1">
      <c r="A86" s="35" t="s">
        <v>169</v>
      </c>
      <c r="B86" s="55">
        <v>988</v>
      </c>
      <c r="C86" s="54" t="s">
        <v>41</v>
      </c>
      <c r="D86" s="54" t="s">
        <v>104</v>
      </c>
      <c r="E86" s="55">
        <v>851</v>
      </c>
      <c r="F86" s="55">
        <v>290</v>
      </c>
      <c r="G86" s="51">
        <f>H86+I86+J86+K86</f>
        <v>26</v>
      </c>
      <c r="H86" s="52">
        <v>6.5</v>
      </c>
      <c r="I86" s="52">
        <v>6.5</v>
      </c>
      <c r="J86" s="52">
        <v>6.5</v>
      </c>
      <c r="K86" s="52">
        <v>6.5</v>
      </c>
    </row>
    <row r="87" spans="1:11" s="49" customFormat="1" ht="15" hidden="1" customHeight="1">
      <c r="A87" s="35" t="s">
        <v>176</v>
      </c>
      <c r="B87" s="55">
        <v>988</v>
      </c>
      <c r="C87" s="54" t="s">
        <v>41</v>
      </c>
      <c r="D87" s="54" t="s">
        <v>104</v>
      </c>
      <c r="E87" s="55">
        <v>852</v>
      </c>
      <c r="F87" s="55"/>
      <c r="G87" s="51">
        <f>G88</f>
        <v>4.5</v>
      </c>
      <c r="H87" s="51">
        <f>H88</f>
        <v>1.1000000000000001</v>
      </c>
      <c r="I87" s="51">
        <f>I88</f>
        <v>1.1000000000000001</v>
      </c>
      <c r="J87" s="51">
        <f>J88</f>
        <v>1.1000000000000001</v>
      </c>
      <c r="K87" s="51">
        <f>K88</f>
        <v>1.2</v>
      </c>
    </row>
    <row r="88" spans="1:11" s="49" customFormat="1" ht="19.149999999999999" hidden="1" customHeight="1">
      <c r="A88" s="35" t="s">
        <v>169</v>
      </c>
      <c r="B88" s="55">
        <v>988</v>
      </c>
      <c r="C88" s="54" t="s">
        <v>41</v>
      </c>
      <c r="D88" s="54" t="s">
        <v>104</v>
      </c>
      <c r="E88" s="55">
        <v>852</v>
      </c>
      <c r="F88" s="55">
        <v>290</v>
      </c>
      <c r="G88" s="51">
        <f>I88+H88+J88+K88</f>
        <v>4.5</v>
      </c>
      <c r="H88" s="52">
        <v>1.1000000000000001</v>
      </c>
      <c r="I88" s="52">
        <v>1.1000000000000001</v>
      </c>
      <c r="J88" s="52">
        <v>1.1000000000000001</v>
      </c>
      <c r="K88" s="52">
        <v>1.2</v>
      </c>
    </row>
    <row r="89" spans="1:11" s="49" customFormat="1" ht="58.15" customHeight="1">
      <c r="A89" s="35" t="s">
        <v>80</v>
      </c>
      <c r="B89" s="55">
        <v>988</v>
      </c>
      <c r="C89" s="54" t="s">
        <v>41</v>
      </c>
      <c r="D89" s="54" t="s">
        <v>216</v>
      </c>
      <c r="E89" s="55"/>
      <c r="F89" s="55"/>
      <c r="G89" s="65">
        <f t="shared" ref="G89:K92" si="12">G90</f>
        <v>6.5</v>
      </c>
      <c r="H89" s="65">
        <f t="shared" si="12"/>
        <v>0</v>
      </c>
      <c r="I89" s="65">
        <f t="shared" si="12"/>
        <v>6</v>
      </c>
      <c r="J89" s="65">
        <f t="shared" si="12"/>
        <v>0</v>
      </c>
      <c r="K89" s="65">
        <f t="shared" si="12"/>
        <v>0</v>
      </c>
    </row>
    <row r="90" spans="1:11" s="49" customFormat="1" ht="30.6" customHeight="1">
      <c r="A90" s="35" t="s">
        <v>134</v>
      </c>
      <c r="B90" s="55">
        <v>988</v>
      </c>
      <c r="C90" s="54" t="s">
        <v>41</v>
      </c>
      <c r="D90" s="54" t="s">
        <v>216</v>
      </c>
      <c r="E90" s="55">
        <v>200</v>
      </c>
      <c r="F90" s="55"/>
      <c r="G90" s="65">
        <f t="shared" si="12"/>
        <v>6.5</v>
      </c>
      <c r="H90" s="65">
        <f t="shared" si="12"/>
        <v>0</v>
      </c>
      <c r="I90" s="65">
        <f t="shared" si="12"/>
        <v>6</v>
      </c>
      <c r="J90" s="65">
        <f t="shared" si="12"/>
        <v>0</v>
      </c>
      <c r="K90" s="65">
        <f t="shared" si="12"/>
        <v>0</v>
      </c>
    </row>
    <row r="91" spans="1:11" s="49" customFormat="1" ht="45" customHeight="1">
      <c r="A91" s="35" t="s">
        <v>66</v>
      </c>
      <c r="B91" s="55">
        <v>988</v>
      </c>
      <c r="C91" s="54" t="s">
        <v>41</v>
      </c>
      <c r="D91" s="54" t="s">
        <v>216</v>
      </c>
      <c r="E91" s="55">
        <v>240</v>
      </c>
      <c r="F91" s="55"/>
      <c r="G91" s="51">
        <v>6.5</v>
      </c>
      <c r="H91" s="51">
        <f t="shared" si="12"/>
        <v>0</v>
      </c>
      <c r="I91" s="51">
        <f t="shared" si="12"/>
        <v>6</v>
      </c>
      <c r="J91" s="51">
        <f t="shared" si="12"/>
        <v>0</v>
      </c>
      <c r="K91" s="51">
        <f t="shared" si="12"/>
        <v>0</v>
      </c>
    </row>
    <row r="92" spans="1:11" s="49" customFormat="1" ht="28.9" hidden="1" customHeight="1">
      <c r="A92" s="35" t="s">
        <v>163</v>
      </c>
      <c r="B92" s="55">
        <v>988</v>
      </c>
      <c r="C92" s="54" t="s">
        <v>41</v>
      </c>
      <c r="D92" s="54" t="s">
        <v>81</v>
      </c>
      <c r="E92" s="55">
        <v>244</v>
      </c>
      <c r="F92" s="55"/>
      <c r="G92" s="51">
        <f t="shared" si="12"/>
        <v>6</v>
      </c>
      <c r="H92" s="51">
        <f t="shared" si="12"/>
        <v>0</v>
      </c>
      <c r="I92" s="51">
        <f t="shared" si="12"/>
        <v>6</v>
      </c>
      <c r="J92" s="51">
        <f t="shared" si="12"/>
        <v>0</v>
      </c>
      <c r="K92" s="51">
        <f t="shared" si="12"/>
        <v>0</v>
      </c>
    </row>
    <row r="93" spans="1:11" s="49" customFormat="1" ht="18" hidden="1" customHeight="1">
      <c r="A93" s="35" t="s">
        <v>166</v>
      </c>
      <c r="B93" s="55">
        <v>988</v>
      </c>
      <c r="C93" s="54" t="s">
        <v>41</v>
      </c>
      <c r="D93" s="54" t="s">
        <v>81</v>
      </c>
      <c r="E93" s="55">
        <v>244</v>
      </c>
      <c r="F93" s="55">
        <v>226</v>
      </c>
      <c r="G93" s="51">
        <f>H93+I93+J93+K93</f>
        <v>6</v>
      </c>
      <c r="H93" s="52">
        <v>0</v>
      </c>
      <c r="I93" s="52">
        <v>6</v>
      </c>
      <c r="J93" s="52">
        <v>0</v>
      </c>
      <c r="K93" s="52">
        <v>0</v>
      </c>
    </row>
    <row r="94" spans="1:11" ht="63" customHeight="1">
      <c r="A94" s="35" t="s">
        <v>90</v>
      </c>
      <c r="B94" s="55">
        <v>988</v>
      </c>
      <c r="C94" s="54" t="s">
        <v>41</v>
      </c>
      <c r="D94" s="54" t="s">
        <v>217</v>
      </c>
      <c r="E94" s="55"/>
      <c r="F94" s="55"/>
      <c r="G94" s="51">
        <f>G95+G103</f>
        <v>2716.7000000000003</v>
      </c>
      <c r="H94" s="51">
        <f>H95+H103</f>
        <v>426.9</v>
      </c>
      <c r="I94" s="51">
        <f>I95+I103</f>
        <v>426.99999999999994</v>
      </c>
      <c r="J94" s="51">
        <f>J95+J103</f>
        <v>427.09999999999997</v>
      </c>
      <c r="K94" s="51">
        <f>K95+K103</f>
        <v>427.29999999999995</v>
      </c>
    </row>
    <row r="95" spans="1:11" ht="69" customHeight="1">
      <c r="A95" s="35" t="s">
        <v>72</v>
      </c>
      <c r="B95" s="55">
        <v>988</v>
      </c>
      <c r="C95" s="54" t="s">
        <v>41</v>
      </c>
      <c r="D95" s="54" t="s">
        <v>217</v>
      </c>
      <c r="E95" s="55">
        <v>100</v>
      </c>
      <c r="F95" s="55"/>
      <c r="G95" s="51">
        <f>G96</f>
        <v>2543.3000000000002</v>
      </c>
      <c r="H95" s="51">
        <f>H96</f>
        <v>400.9</v>
      </c>
      <c r="I95" s="51">
        <f>I96</f>
        <v>400.99999999999994</v>
      </c>
      <c r="J95" s="51">
        <f>J96</f>
        <v>400.99999999999994</v>
      </c>
      <c r="K95" s="51">
        <f>K96</f>
        <v>401.09999999999997</v>
      </c>
    </row>
    <row r="96" spans="1:11" ht="34.9" customHeight="1">
      <c r="A96" s="35" t="s">
        <v>135</v>
      </c>
      <c r="B96" s="55">
        <v>988</v>
      </c>
      <c r="C96" s="54" t="s">
        <v>41</v>
      </c>
      <c r="D96" s="54" t="s">
        <v>217</v>
      </c>
      <c r="E96" s="55">
        <v>120</v>
      </c>
      <c r="F96" s="55"/>
      <c r="G96" s="51">
        <v>2543.3000000000002</v>
      </c>
      <c r="H96" s="51">
        <f>H97+H101</f>
        <v>400.9</v>
      </c>
      <c r="I96" s="51">
        <f>I97+I101</f>
        <v>400.99999999999994</v>
      </c>
      <c r="J96" s="51">
        <f>J97+J101</f>
        <v>400.99999999999994</v>
      </c>
      <c r="K96" s="51">
        <f>K97+K101</f>
        <v>401.09999999999997</v>
      </c>
    </row>
    <row r="97" spans="1:11" ht="23.45" hidden="1" customHeight="1">
      <c r="A97" s="35" t="s">
        <v>192</v>
      </c>
      <c r="B97" s="55">
        <v>988</v>
      </c>
      <c r="C97" s="54" t="s">
        <v>41</v>
      </c>
      <c r="D97" s="54" t="s">
        <v>217</v>
      </c>
      <c r="E97" s="55">
        <v>121</v>
      </c>
      <c r="F97" s="55"/>
      <c r="G97" s="51">
        <f>G98</f>
        <v>1227.6999999999998</v>
      </c>
      <c r="H97" s="51">
        <f>H98+H99</f>
        <v>399.59999999999997</v>
      </c>
      <c r="I97" s="51">
        <f>I98+I99</f>
        <v>399.59999999999997</v>
      </c>
      <c r="J97" s="51">
        <f>J98+J99</f>
        <v>399.59999999999997</v>
      </c>
      <c r="K97" s="51">
        <f>K98+K99</f>
        <v>399.7</v>
      </c>
    </row>
    <row r="98" spans="1:11" ht="19.149999999999999" hidden="1" customHeight="1">
      <c r="A98" s="35" t="s">
        <v>158</v>
      </c>
      <c r="B98" s="55">
        <v>988</v>
      </c>
      <c r="C98" s="54" t="s">
        <v>41</v>
      </c>
      <c r="D98" s="54" t="s">
        <v>217</v>
      </c>
      <c r="E98" s="55">
        <v>121</v>
      </c>
      <c r="F98" s="55">
        <v>211</v>
      </c>
      <c r="G98" s="51">
        <f>H98+I98+J98+K98</f>
        <v>1227.6999999999998</v>
      </c>
      <c r="H98" s="52">
        <v>306.89999999999998</v>
      </c>
      <c r="I98" s="52">
        <v>306.89999999999998</v>
      </c>
      <c r="J98" s="52">
        <v>306.89999999999998</v>
      </c>
      <c r="K98" s="52">
        <v>307</v>
      </c>
    </row>
    <row r="99" spans="1:11" ht="40.9" hidden="1" customHeight="1">
      <c r="A99" s="35" t="s">
        <v>190</v>
      </c>
      <c r="B99" s="55">
        <v>988</v>
      </c>
      <c r="C99" s="54" t="s">
        <v>41</v>
      </c>
      <c r="D99" s="54" t="s">
        <v>217</v>
      </c>
      <c r="E99" s="55">
        <v>129</v>
      </c>
      <c r="F99" s="55"/>
      <c r="G99" s="51">
        <f>G100</f>
        <v>370.8</v>
      </c>
      <c r="H99" s="52">
        <v>92.7</v>
      </c>
      <c r="I99" s="52">
        <v>92.7</v>
      </c>
      <c r="J99" s="52">
        <v>92.7</v>
      </c>
      <c r="K99" s="52">
        <v>92.7</v>
      </c>
    </row>
    <row r="100" spans="1:11" ht="18" hidden="1" customHeight="1">
      <c r="A100" s="35" t="s">
        <v>159</v>
      </c>
      <c r="B100" s="55">
        <v>988</v>
      </c>
      <c r="C100" s="54" t="s">
        <v>41</v>
      </c>
      <c r="D100" s="54" t="s">
        <v>217</v>
      </c>
      <c r="E100" s="55">
        <v>129</v>
      </c>
      <c r="F100" s="55">
        <v>213</v>
      </c>
      <c r="G100" s="51">
        <v>370.8</v>
      </c>
      <c r="H100" s="52"/>
      <c r="I100" s="52"/>
      <c r="J100" s="52"/>
      <c r="K100" s="52"/>
    </row>
    <row r="101" spans="1:11" ht="23.45" hidden="1" customHeight="1">
      <c r="A101" s="35" t="s">
        <v>160</v>
      </c>
      <c r="B101" s="55">
        <v>988</v>
      </c>
      <c r="C101" s="54" t="s">
        <v>41</v>
      </c>
      <c r="D101" s="54" t="s">
        <v>217</v>
      </c>
      <c r="E101" s="55">
        <v>122</v>
      </c>
      <c r="F101" s="55"/>
      <c r="G101" s="51">
        <f>G102</f>
        <v>5.5</v>
      </c>
      <c r="H101" s="51">
        <f>H102</f>
        <v>1.3</v>
      </c>
      <c r="I101" s="51">
        <f>I102</f>
        <v>1.4</v>
      </c>
      <c r="J101" s="51">
        <f>J102</f>
        <v>1.4</v>
      </c>
      <c r="K101" s="51">
        <f>K102</f>
        <v>1.4</v>
      </c>
    </row>
    <row r="102" spans="1:11" ht="4.9000000000000004" hidden="1" customHeight="1">
      <c r="A102" s="35" t="s">
        <v>168</v>
      </c>
      <c r="B102" s="55">
        <v>988</v>
      </c>
      <c r="C102" s="54" t="s">
        <v>41</v>
      </c>
      <c r="D102" s="54" t="s">
        <v>217</v>
      </c>
      <c r="E102" s="55">
        <v>122</v>
      </c>
      <c r="F102" s="55">
        <v>222</v>
      </c>
      <c r="G102" s="51">
        <f>H102+I102+J102+K102</f>
        <v>5.5</v>
      </c>
      <c r="H102" s="52">
        <v>1.3</v>
      </c>
      <c r="I102" s="52">
        <v>1.4</v>
      </c>
      <c r="J102" s="52">
        <v>1.4</v>
      </c>
      <c r="K102" s="52">
        <v>1.4</v>
      </c>
    </row>
    <row r="103" spans="1:11" ht="30.6" customHeight="1">
      <c r="A103" s="35" t="s">
        <v>134</v>
      </c>
      <c r="B103" s="55">
        <v>988</v>
      </c>
      <c r="C103" s="54" t="s">
        <v>41</v>
      </c>
      <c r="D103" s="54" t="s">
        <v>217</v>
      </c>
      <c r="E103" s="55">
        <v>200</v>
      </c>
      <c r="F103" s="55"/>
      <c r="G103" s="51">
        <f>G104</f>
        <v>173.4</v>
      </c>
      <c r="H103" s="51">
        <f>H104</f>
        <v>26</v>
      </c>
      <c r="I103" s="51">
        <f>I104</f>
        <v>26</v>
      </c>
      <c r="J103" s="51">
        <f>J104</f>
        <v>26.1</v>
      </c>
      <c r="K103" s="51">
        <f>K104</f>
        <v>26.2</v>
      </c>
    </row>
    <row r="104" spans="1:11" ht="45.6" customHeight="1">
      <c r="A104" s="35" t="s">
        <v>66</v>
      </c>
      <c r="B104" s="55">
        <v>988</v>
      </c>
      <c r="C104" s="54" t="s">
        <v>41</v>
      </c>
      <c r="D104" s="54" t="s">
        <v>217</v>
      </c>
      <c r="E104" s="55">
        <v>240</v>
      </c>
      <c r="F104" s="55"/>
      <c r="G104" s="51">
        <v>173.4</v>
      </c>
      <c r="H104" s="51">
        <f>H105+H107</f>
        <v>26</v>
      </c>
      <c r="I104" s="51">
        <f>I105+I107</f>
        <v>26</v>
      </c>
      <c r="J104" s="51">
        <f>J105+J107</f>
        <v>26.1</v>
      </c>
      <c r="K104" s="51">
        <f>K105+K107</f>
        <v>26.2</v>
      </c>
    </row>
    <row r="105" spans="1:11" ht="24.6" hidden="1" customHeight="1">
      <c r="A105" s="35" t="s">
        <v>162</v>
      </c>
      <c r="B105" s="55">
        <v>988</v>
      </c>
      <c r="C105" s="54" t="s">
        <v>41</v>
      </c>
      <c r="D105" s="54" t="s">
        <v>89</v>
      </c>
      <c r="E105" s="55">
        <v>242</v>
      </c>
      <c r="F105" s="55"/>
      <c r="G105" s="51">
        <f>G106</f>
        <v>42</v>
      </c>
      <c r="H105" s="51">
        <f>H106</f>
        <v>10.5</v>
      </c>
      <c r="I105" s="51">
        <f>I106</f>
        <v>10.5</v>
      </c>
      <c r="J105" s="51">
        <f>J106</f>
        <v>10.5</v>
      </c>
      <c r="K105" s="51">
        <f>K106</f>
        <v>10.5</v>
      </c>
    </row>
    <row r="106" spans="1:11" ht="17.45" hidden="1" customHeight="1">
      <c r="A106" s="35" t="s">
        <v>164</v>
      </c>
      <c r="B106" s="55">
        <v>988</v>
      </c>
      <c r="C106" s="54" t="s">
        <v>41</v>
      </c>
      <c r="D106" s="54" t="s">
        <v>89</v>
      </c>
      <c r="E106" s="55">
        <v>242</v>
      </c>
      <c r="F106" s="55">
        <v>221</v>
      </c>
      <c r="G106" s="51">
        <f>H106+I106+J106+K106</f>
        <v>42</v>
      </c>
      <c r="H106" s="52">
        <v>10.5</v>
      </c>
      <c r="I106" s="52">
        <v>10.5</v>
      </c>
      <c r="J106" s="52">
        <v>10.5</v>
      </c>
      <c r="K106" s="52">
        <v>10.5</v>
      </c>
    </row>
    <row r="107" spans="1:11" ht="24" hidden="1" customHeight="1">
      <c r="A107" s="35" t="s">
        <v>163</v>
      </c>
      <c r="B107" s="55">
        <v>988</v>
      </c>
      <c r="C107" s="54" t="s">
        <v>41</v>
      </c>
      <c r="D107" s="54" t="s">
        <v>89</v>
      </c>
      <c r="E107" s="55">
        <v>244</v>
      </c>
      <c r="F107" s="55"/>
      <c r="G107" s="51">
        <f>G108+G109+G110+G111</f>
        <v>62.3</v>
      </c>
      <c r="H107" s="51">
        <f>H108+H109+H110+H111</f>
        <v>15.5</v>
      </c>
      <c r="I107" s="51">
        <f>I108+I109+I110+I111</f>
        <v>15.5</v>
      </c>
      <c r="J107" s="51">
        <f>J108+J109+J110+J111</f>
        <v>15.6</v>
      </c>
      <c r="K107" s="51">
        <f>K108+K109+K110+K111</f>
        <v>15.7</v>
      </c>
    </row>
    <row r="108" spans="1:11" ht="19.149999999999999" hidden="1" customHeight="1">
      <c r="A108" s="35" t="s">
        <v>174</v>
      </c>
      <c r="B108" s="55">
        <v>988</v>
      </c>
      <c r="C108" s="54" t="s">
        <v>41</v>
      </c>
      <c r="D108" s="54" t="s">
        <v>89</v>
      </c>
      <c r="E108" s="55">
        <v>244</v>
      </c>
      <c r="F108" s="55">
        <v>223</v>
      </c>
      <c r="G108" s="51">
        <f>H108+I108+J108+K108</f>
        <v>7.4</v>
      </c>
      <c r="H108" s="52">
        <v>1.8</v>
      </c>
      <c r="I108" s="52">
        <v>1.8</v>
      </c>
      <c r="J108" s="52">
        <v>1.9</v>
      </c>
      <c r="K108" s="52">
        <v>1.9</v>
      </c>
    </row>
    <row r="109" spans="1:11" ht="15.6" hidden="1" customHeight="1">
      <c r="A109" s="35" t="s">
        <v>165</v>
      </c>
      <c r="B109" s="55">
        <v>988</v>
      </c>
      <c r="C109" s="54" t="s">
        <v>41</v>
      </c>
      <c r="D109" s="54" t="s">
        <v>89</v>
      </c>
      <c r="E109" s="55">
        <v>244</v>
      </c>
      <c r="F109" s="55">
        <v>225</v>
      </c>
      <c r="G109" s="51">
        <f>H109+I109+J109+K109</f>
        <v>27.6</v>
      </c>
      <c r="H109" s="52">
        <v>6.9</v>
      </c>
      <c r="I109" s="52">
        <v>6.9</v>
      </c>
      <c r="J109" s="52">
        <v>6.9</v>
      </c>
      <c r="K109" s="52">
        <v>6.9</v>
      </c>
    </row>
    <row r="110" spans="1:11" ht="16.149999999999999" hidden="1" customHeight="1">
      <c r="A110" s="35" t="s">
        <v>166</v>
      </c>
      <c r="B110" s="55">
        <v>988</v>
      </c>
      <c r="C110" s="54" t="s">
        <v>41</v>
      </c>
      <c r="D110" s="54" t="s">
        <v>89</v>
      </c>
      <c r="E110" s="55">
        <v>244</v>
      </c>
      <c r="F110" s="55">
        <v>226</v>
      </c>
      <c r="G110" s="51">
        <f>H110+I110+J110+K110</f>
        <v>4.8</v>
      </c>
      <c r="H110" s="52">
        <v>1.2</v>
      </c>
      <c r="I110" s="52">
        <v>1.2</v>
      </c>
      <c r="J110" s="52">
        <v>1.2</v>
      </c>
      <c r="K110" s="52">
        <v>1.2</v>
      </c>
    </row>
    <row r="111" spans="1:11" ht="15.6" hidden="1" customHeight="1">
      <c r="A111" s="35" t="s">
        <v>167</v>
      </c>
      <c r="B111" s="55">
        <v>988</v>
      </c>
      <c r="C111" s="54" t="s">
        <v>41</v>
      </c>
      <c r="D111" s="54" t="s">
        <v>89</v>
      </c>
      <c r="E111" s="55">
        <v>244</v>
      </c>
      <c r="F111" s="55">
        <v>340</v>
      </c>
      <c r="G111" s="51">
        <f>H111+I111+J111+K111</f>
        <v>22.499999999999996</v>
      </c>
      <c r="H111" s="52">
        <v>5.6</v>
      </c>
      <c r="I111" s="52">
        <v>5.6</v>
      </c>
      <c r="J111" s="52">
        <v>5.6</v>
      </c>
      <c r="K111" s="52">
        <v>5.7</v>
      </c>
    </row>
    <row r="112" spans="1:11" s="49" customFormat="1" ht="19.899999999999999" customHeight="1">
      <c r="A112" s="35" t="s">
        <v>8</v>
      </c>
      <c r="B112" s="55">
        <v>988</v>
      </c>
      <c r="C112" s="50" t="s">
        <v>42</v>
      </c>
      <c r="D112" s="50"/>
      <c r="E112" s="35"/>
      <c r="F112" s="35"/>
      <c r="G112" s="51">
        <f>G113</f>
        <v>100</v>
      </c>
      <c r="H112" s="51">
        <f>H113</f>
        <v>25</v>
      </c>
      <c r="I112" s="51">
        <f>I113</f>
        <v>25</v>
      </c>
      <c r="J112" s="51">
        <f>J113</f>
        <v>25</v>
      </c>
      <c r="K112" s="51">
        <f>K113</f>
        <v>25</v>
      </c>
    </row>
    <row r="113" spans="1:11" ht="30.6" customHeight="1">
      <c r="A113" s="35" t="s">
        <v>82</v>
      </c>
      <c r="B113" s="55">
        <v>988</v>
      </c>
      <c r="C113" s="50" t="s">
        <v>42</v>
      </c>
      <c r="D113" s="50" t="s">
        <v>204</v>
      </c>
      <c r="E113" s="35"/>
      <c r="F113" s="35"/>
      <c r="G113" s="51">
        <f t="shared" ref="G113:K115" si="13">G114</f>
        <v>100</v>
      </c>
      <c r="H113" s="51">
        <f t="shared" si="13"/>
        <v>25</v>
      </c>
      <c r="I113" s="51">
        <f t="shared" si="13"/>
        <v>25</v>
      </c>
      <c r="J113" s="51">
        <f t="shared" si="13"/>
        <v>25</v>
      </c>
      <c r="K113" s="51">
        <f t="shared" si="13"/>
        <v>25</v>
      </c>
    </row>
    <row r="114" spans="1:11" ht="22.15" customHeight="1">
      <c r="A114" s="35" t="s">
        <v>75</v>
      </c>
      <c r="B114" s="55">
        <v>988</v>
      </c>
      <c r="C114" s="50" t="s">
        <v>42</v>
      </c>
      <c r="D114" s="50" t="s">
        <v>204</v>
      </c>
      <c r="E114" s="35">
        <v>800</v>
      </c>
      <c r="F114" s="35"/>
      <c r="G114" s="51">
        <f t="shared" si="13"/>
        <v>100</v>
      </c>
      <c r="H114" s="51">
        <f t="shared" si="13"/>
        <v>25</v>
      </c>
      <c r="I114" s="51">
        <f t="shared" si="13"/>
        <v>25</v>
      </c>
      <c r="J114" s="51">
        <f t="shared" si="13"/>
        <v>25</v>
      </c>
      <c r="K114" s="51">
        <f t="shared" si="13"/>
        <v>25</v>
      </c>
    </row>
    <row r="115" spans="1:11" ht="17.45" customHeight="1">
      <c r="A115" s="35" t="s">
        <v>52</v>
      </c>
      <c r="B115" s="55">
        <v>988</v>
      </c>
      <c r="C115" s="50" t="s">
        <v>42</v>
      </c>
      <c r="D115" s="50" t="s">
        <v>204</v>
      </c>
      <c r="E115" s="50" t="s">
        <v>51</v>
      </c>
      <c r="F115" s="50"/>
      <c r="G115" s="51">
        <f t="shared" si="13"/>
        <v>100</v>
      </c>
      <c r="H115" s="51">
        <f t="shared" si="13"/>
        <v>25</v>
      </c>
      <c r="I115" s="51">
        <f t="shared" si="13"/>
        <v>25</v>
      </c>
      <c r="J115" s="51">
        <f t="shared" si="13"/>
        <v>25</v>
      </c>
      <c r="K115" s="51">
        <f t="shared" si="13"/>
        <v>25</v>
      </c>
    </row>
    <row r="116" spans="1:11" ht="18.600000000000001" hidden="1" customHeight="1">
      <c r="A116" s="35" t="s">
        <v>169</v>
      </c>
      <c r="B116" s="55">
        <v>988</v>
      </c>
      <c r="C116" s="50" t="s">
        <v>42</v>
      </c>
      <c r="D116" s="50" t="s">
        <v>105</v>
      </c>
      <c r="E116" s="50" t="s">
        <v>51</v>
      </c>
      <c r="F116" s="50" t="s">
        <v>177</v>
      </c>
      <c r="G116" s="51">
        <f>H116+I116+J116+K116</f>
        <v>100</v>
      </c>
      <c r="H116" s="52">
        <v>25</v>
      </c>
      <c r="I116" s="52">
        <v>25</v>
      </c>
      <c r="J116" s="52">
        <v>25</v>
      </c>
      <c r="K116" s="52">
        <v>25</v>
      </c>
    </row>
    <row r="117" spans="1:11" ht="28.15" customHeight="1">
      <c r="A117" s="35" t="s">
        <v>9</v>
      </c>
      <c r="B117" s="55">
        <v>988</v>
      </c>
      <c r="C117" s="50" t="s">
        <v>33</v>
      </c>
      <c r="D117" s="50"/>
      <c r="E117" s="35"/>
      <c r="F117" s="35"/>
      <c r="G117" s="51">
        <f>G118+G127+G133+G138</f>
        <v>250</v>
      </c>
      <c r="H117" s="51" t="e">
        <f>H119+#REF!+H127</f>
        <v>#REF!</v>
      </c>
      <c r="I117" s="51" t="e">
        <f>I119+#REF!+I127</f>
        <v>#REF!</v>
      </c>
      <c r="J117" s="51" t="e">
        <f>J119+#REF!+J127</f>
        <v>#REF!</v>
      </c>
      <c r="K117" s="51" t="e">
        <f>K119+#REF!+K127</f>
        <v>#REF!</v>
      </c>
    </row>
    <row r="118" spans="1:11" ht="55.9" customHeight="1">
      <c r="A118" s="35" t="s">
        <v>238</v>
      </c>
      <c r="B118" s="55">
        <v>988</v>
      </c>
      <c r="C118" s="50" t="s">
        <v>33</v>
      </c>
      <c r="D118" s="50" t="s">
        <v>239</v>
      </c>
      <c r="E118" s="35"/>
      <c r="F118" s="35"/>
      <c r="G118" s="51">
        <f>G119</f>
        <v>50</v>
      </c>
      <c r="H118" s="51"/>
      <c r="I118" s="51"/>
      <c r="J118" s="51"/>
      <c r="K118" s="51"/>
    </row>
    <row r="119" spans="1:11" ht="38.25">
      <c r="A119" s="35" t="s">
        <v>83</v>
      </c>
      <c r="B119" s="55">
        <v>988</v>
      </c>
      <c r="C119" s="50" t="s">
        <v>33</v>
      </c>
      <c r="D119" s="50" t="s">
        <v>218</v>
      </c>
      <c r="E119" s="35"/>
      <c r="F119" s="35"/>
      <c r="G119" s="51">
        <f t="shared" ref="G119:K121" si="14">G120</f>
        <v>50</v>
      </c>
      <c r="H119" s="51">
        <f t="shared" si="14"/>
        <v>9.9</v>
      </c>
      <c r="I119" s="51">
        <f t="shared" si="14"/>
        <v>9.9</v>
      </c>
      <c r="J119" s="51">
        <f t="shared" si="14"/>
        <v>10.1</v>
      </c>
      <c r="K119" s="51">
        <f t="shared" si="14"/>
        <v>10.1</v>
      </c>
    </row>
    <row r="120" spans="1:11" ht="33" customHeight="1">
      <c r="A120" s="35" t="s">
        <v>134</v>
      </c>
      <c r="B120" s="55">
        <v>988</v>
      </c>
      <c r="C120" s="50" t="s">
        <v>33</v>
      </c>
      <c r="D120" s="50" t="s">
        <v>218</v>
      </c>
      <c r="E120" s="35">
        <v>200</v>
      </c>
      <c r="F120" s="35"/>
      <c r="G120" s="51">
        <f t="shared" si="14"/>
        <v>50</v>
      </c>
      <c r="H120" s="51">
        <f t="shared" si="14"/>
        <v>9.9</v>
      </c>
      <c r="I120" s="51">
        <f t="shared" si="14"/>
        <v>9.9</v>
      </c>
      <c r="J120" s="51">
        <f t="shared" si="14"/>
        <v>10.1</v>
      </c>
      <c r="K120" s="51">
        <f t="shared" si="14"/>
        <v>10.1</v>
      </c>
    </row>
    <row r="121" spans="1:11" ht="45" customHeight="1">
      <c r="A121" s="35" t="s">
        <v>66</v>
      </c>
      <c r="B121" s="55">
        <v>988</v>
      </c>
      <c r="C121" s="50" t="s">
        <v>33</v>
      </c>
      <c r="D121" s="50" t="s">
        <v>218</v>
      </c>
      <c r="E121" s="35">
        <v>240</v>
      </c>
      <c r="F121" s="35"/>
      <c r="G121" s="51">
        <v>50</v>
      </c>
      <c r="H121" s="51">
        <f t="shared" si="14"/>
        <v>9.9</v>
      </c>
      <c r="I121" s="51">
        <f t="shared" si="14"/>
        <v>9.9</v>
      </c>
      <c r="J121" s="51">
        <f t="shared" si="14"/>
        <v>10.1</v>
      </c>
      <c r="K121" s="51">
        <f t="shared" si="14"/>
        <v>10.1</v>
      </c>
    </row>
    <row r="122" spans="1:11" ht="31.9" hidden="1" customHeight="1">
      <c r="A122" s="35" t="s">
        <v>163</v>
      </c>
      <c r="B122" s="55">
        <v>988</v>
      </c>
      <c r="C122" s="50" t="s">
        <v>33</v>
      </c>
      <c r="D122" s="50" t="s">
        <v>106</v>
      </c>
      <c r="E122" s="35">
        <v>244</v>
      </c>
      <c r="F122" s="35"/>
      <c r="G122" s="51">
        <f>G123+G124</f>
        <v>40</v>
      </c>
      <c r="H122" s="51">
        <f>H123+H124</f>
        <v>9.9</v>
      </c>
      <c r="I122" s="51">
        <f>I123+I124</f>
        <v>9.9</v>
      </c>
      <c r="J122" s="51">
        <f>J123+J124</f>
        <v>10.1</v>
      </c>
      <c r="K122" s="51">
        <f>K123+K124</f>
        <v>10.1</v>
      </c>
    </row>
    <row r="123" spans="1:11" ht="19.899999999999999" hidden="1" customHeight="1">
      <c r="A123" s="35" t="s">
        <v>166</v>
      </c>
      <c r="B123" s="55">
        <v>988</v>
      </c>
      <c r="C123" s="50" t="s">
        <v>33</v>
      </c>
      <c r="D123" s="50" t="s">
        <v>106</v>
      </c>
      <c r="E123" s="35">
        <v>244</v>
      </c>
      <c r="F123" s="35">
        <v>226</v>
      </c>
      <c r="G123" s="51">
        <f>H123+I123+J123+K123</f>
        <v>27</v>
      </c>
      <c r="H123" s="52">
        <v>6.7</v>
      </c>
      <c r="I123" s="52">
        <v>6.7</v>
      </c>
      <c r="J123" s="52">
        <v>6.8</v>
      </c>
      <c r="K123" s="52">
        <v>6.8</v>
      </c>
    </row>
    <row r="124" spans="1:11" ht="18.600000000000001" hidden="1" customHeight="1">
      <c r="A124" s="35" t="s">
        <v>167</v>
      </c>
      <c r="B124" s="55">
        <v>988</v>
      </c>
      <c r="C124" s="50" t="s">
        <v>33</v>
      </c>
      <c r="D124" s="50" t="s">
        <v>106</v>
      </c>
      <c r="E124" s="35">
        <v>244</v>
      </c>
      <c r="F124" s="35">
        <v>340</v>
      </c>
      <c r="G124" s="51">
        <f>H124+I124+J124+K124</f>
        <v>13</v>
      </c>
      <c r="H124" s="52">
        <v>3.2</v>
      </c>
      <c r="I124" s="52">
        <v>3.2</v>
      </c>
      <c r="J124" s="52">
        <v>3.3</v>
      </c>
      <c r="K124" s="52">
        <v>3.3</v>
      </c>
    </row>
    <row r="125" spans="1:11" ht="18.600000000000001" hidden="1" customHeight="1">
      <c r="A125" s="35" t="s">
        <v>178</v>
      </c>
      <c r="B125" s="35">
        <v>988</v>
      </c>
      <c r="C125" s="54" t="s">
        <v>33</v>
      </c>
      <c r="D125" s="54" t="s">
        <v>107</v>
      </c>
      <c r="E125" s="55">
        <v>853</v>
      </c>
      <c r="F125" s="55"/>
      <c r="G125" s="51">
        <f t="shared" ref="G125:K125" si="15">G126</f>
        <v>60</v>
      </c>
      <c r="H125" s="51">
        <f t="shared" si="15"/>
        <v>15</v>
      </c>
      <c r="I125" s="51">
        <f t="shared" si="15"/>
        <v>15</v>
      </c>
      <c r="J125" s="51">
        <f t="shared" si="15"/>
        <v>15</v>
      </c>
      <c r="K125" s="51">
        <f t="shared" si="15"/>
        <v>15</v>
      </c>
    </row>
    <row r="126" spans="1:11" ht="19.149999999999999" hidden="1" customHeight="1">
      <c r="A126" s="35" t="s">
        <v>169</v>
      </c>
      <c r="B126" s="35">
        <v>988</v>
      </c>
      <c r="C126" s="54" t="s">
        <v>33</v>
      </c>
      <c r="D126" s="54" t="s">
        <v>107</v>
      </c>
      <c r="E126" s="55">
        <v>853</v>
      </c>
      <c r="F126" s="55">
        <v>290</v>
      </c>
      <c r="G126" s="51">
        <f>H126+I126+J126+K126</f>
        <v>60</v>
      </c>
      <c r="H126" s="52">
        <v>15</v>
      </c>
      <c r="I126" s="52">
        <v>15</v>
      </c>
      <c r="J126" s="52">
        <v>15</v>
      </c>
      <c r="K126" s="52">
        <v>15</v>
      </c>
    </row>
    <row r="127" spans="1:11" ht="69.599999999999994" customHeight="1">
      <c r="A127" s="35" t="s">
        <v>10</v>
      </c>
      <c r="B127" s="55">
        <v>988</v>
      </c>
      <c r="C127" s="50" t="s">
        <v>33</v>
      </c>
      <c r="D127" s="50" t="s">
        <v>205</v>
      </c>
      <c r="E127" s="35"/>
      <c r="F127" s="35"/>
      <c r="G127" s="51">
        <f>G128</f>
        <v>180</v>
      </c>
      <c r="H127" s="51">
        <f t="shared" ref="G127:K129" si="16">H128</f>
        <v>160</v>
      </c>
      <c r="I127" s="51">
        <f t="shared" si="16"/>
        <v>160</v>
      </c>
      <c r="J127" s="51">
        <f t="shared" si="16"/>
        <v>160</v>
      </c>
      <c r="K127" s="51">
        <f t="shared" si="16"/>
        <v>160</v>
      </c>
    </row>
    <row r="128" spans="1:11" ht="44.45" customHeight="1">
      <c r="A128" s="35" t="s">
        <v>74</v>
      </c>
      <c r="B128" s="55">
        <v>988</v>
      </c>
      <c r="C128" s="50" t="s">
        <v>33</v>
      </c>
      <c r="D128" s="50" t="s">
        <v>205</v>
      </c>
      <c r="E128" s="35">
        <v>200</v>
      </c>
      <c r="F128" s="35"/>
      <c r="G128" s="51">
        <f t="shared" si="16"/>
        <v>180</v>
      </c>
      <c r="H128" s="51">
        <f t="shared" si="16"/>
        <v>160</v>
      </c>
      <c r="I128" s="51">
        <f t="shared" si="16"/>
        <v>160</v>
      </c>
      <c r="J128" s="51">
        <f t="shared" si="16"/>
        <v>160</v>
      </c>
      <c r="K128" s="51">
        <f t="shared" si="16"/>
        <v>160</v>
      </c>
    </row>
    <row r="129" spans="1:11" ht="45" customHeight="1">
      <c r="A129" s="35" t="s">
        <v>66</v>
      </c>
      <c r="B129" s="55">
        <v>988</v>
      </c>
      <c r="C129" s="50" t="s">
        <v>33</v>
      </c>
      <c r="D129" s="50" t="s">
        <v>205</v>
      </c>
      <c r="E129" s="35">
        <v>240</v>
      </c>
      <c r="F129" s="35"/>
      <c r="G129" s="51">
        <v>180</v>
      </c>
      <c r="H129" s="51">
        <f t="shared" si="16"/>
        <v>160</v>
      </c>
      <c r="I129" s="51">
        <f t="shared" si="16"/>
        <v>160</v>
      </c>
      <c r="J129" s="51">
        <f t="shared" si="16"/>
        <v>160</v>
      </c>
      <c r="K129" s="51">
        <f t="shared" si="16"/>
        <v>160</v>
      </c>
    </row>
    <row r="130" spans="1:11" ht="27" hidden="1" customHeight="1">
      <c r="A130" s="35" t="s">
        <v>163</v>
      </c>
      <c r="B130" s="55">
        <v>988</v>
      </c>
      <c r="C130" s="50" t="s">
        <v>33</v>
      </c>
      <c r="D130" s="50" t="s">
        <v>108</v>
      </c>
      <c r="E130" s="35">
        <v>244</v>
      </c>
      <c r="F130" s="35"/>
      <c r="G130" s="51">
        <f>G131+G132</f>
        <v>640</v>
      </c>
      <c r="H130" s="51">
        <f>H131+H132</f>
        <v>160</v>
      </c>
      <c r="I130" s="51">
        <f>I131+I132</f>
        <v>160</v>
      </c>
      <c r="J130" s="51">
        <f>J131+J132</f>
        <v>160</v>
      </c>
      <c r="K130" s="51">
        <f>K131+K132</f>
        <v>160</v>
      </c>
    </row>
    <row r="131" spans="1:11" ht="13.9" hidden="1" customHeight="1">
      <c r="A131" s="35" t="s">
        <v>166</v>
      </c>
      <c r="B131" s="55">
        <v>988</v>
      </c>
      <c r="C131" s="50" t="s">
        <v>33</v>
      </c>
      <c r="D131" s="50" t="s">
        <v>108</v>
      </c>
      <c r="E131" s="35">
        <v>244</v>
      </c>
      <c r="F131" s="35">
        <v>226</v>
      </c>
      <c r="G131" s="51">
        <f>H131+I131+J131+K131</f>
        <v>620</v>
      </c>
      <c r="H131" s="52">
        <v>155</v>
      </c>
      <c r="I131" s="52">
        <v>155</v>
      </c>
      <c r="J131" s="52">
        <v>155</v>
      </c>
      <c r="K131" s="52">
        <v>155</v>
      </c>
    </row>
    <row r="132" spans="1:11" ht="20.45" hidden="1" customHeight="1">
      <c r="A132" s="35" t="s">
        <v>167</v>
      </c>
      <c r="B132" s="55">
        <v>988</v>
      </c>
      <c r="C132" s="50" t="s">
        <v>33</v>
      </c>
      <c r="D132" s="50" t="s">
        <v>108</v>
      </c>
      <c r="E132" s="35">
        <v>244</v>
      </c>
      <c r="F132" s="35">
        <v>340</v>
      </c>
      <c r="G132" s="51">
        <f>H132+I132+J132+K132</f>
        <v>20</v>
      </c>
      <c r="H132" s="52">
        <v>5</v>
      </c>
      <c r="I132" s="52">
        <v>5</v>
      </c>
      <c r="J132" s="52">
        <v>5</v>
      </c>
      <c r="K132" s="52">
        <v>5</v>
      </c>
    </row>
    <row r="133" spans="1:11" ht="61.15" customHeight="1">
      <c r="A133" s="35" t="s">
        <v>187</v>
      </c>
      <c r="B133" s="55">
        <v>988</v>
      </c>
      <c r="C133" s="50" t="s">
        <v>33</v>
      </c>
      <c r="D133" s="50" t="s">
        <v>206</v>
      </c>
      <c r="E133" s="35"/>
      <c r="F133" s="35"/>
      <c r="G133" s="51">
        <f>G134</f>
        <v>10</v>
      </c>
      <c r="H133" s="51">
        <f t="shared" ref="H133:K133" si="17">H134</f>
        <v>2.5</v>
      </c>
      <c r="I133" s="51">
        <f t="shared" si="17"/>
        <v>2.5</v>
      </c>
      <c r="J133" s="51">
        <f t="shared" si="17"/>
        <v>2.5</v>
      </c>
      <c r="K133" s="51">
        <f t="shared" si="17"/>
        <v>2.5</v>
      </c>
    </row>
    <row r="134" spans="1:11" ht="33.6" customHeight="1">
      <c r="A134" s="35" t="s">
        <v>134</v>
      </c>
      <c r="B134" s="55">
        <v>988</v>
      </c>
      <c r="C134" s="50" t="s">
        <v>33</v>
      </c>
      <c r="D134" s="50" t="s">
        <v>206</v>
      </c>
      <c r="E134" s="35">
        <v>200</v>
      </c>
      <c r="F134" s="35"/>
      <c r="G134" s="51">
        <f>G135</f>
        <v>10</v>
      </c>
      <c r="H134" s="51">
        <f t="shared" ref="H134:K134" si="18">H135</f>
        <v>2.5</v>
      </c>
      <c r="I134" s="51">
        <f t="shared" si="18"/>
        <v>2.5</v>
      </c>
      <c r="J134" s="51">
        <f t="shared" si="18"/>
        <v>2.5</v>
      </c>
      <c r="K134" s="51">
        <f t="shared" si="18"/>
        <v>2.5</v>
      </c>
    </row>
    <row r="135" spans="1:11" ht="40.9" customHeight="1">
      <c r="A135" s="35" t="s">
        <v>66</v>
      </c>
      <c r="B135" s="55">
        <v>988</v>
      </c>
      <c r="C135" s="50" t="s">
        <v>33</v>
      </c>
      <c r="D135" s="50" t="s">
        <v>206</v>
      </c>
      <c r="E135" s="35">
        <v>240</v>
      </c>
      <c r="F135" s="35"/>
      <c r="G135" s="51">
        <f>G136</f>
        <v>10</v>
      </c>
      <c r="H135" s="51">
        <f t="shared" ref="H135:K136" si="19">H136</f>
        <v>2.5</v>
      </c>
      <c r="I135" s="51">
        <f t="shared" si="19"/>
        <v>2.5</v>
      </c>
      <c r="J135" s="51">
        <f t="shared" si="19"/>
        <v>2.5</v>
      </c>
      <c r="K135" s="51">
        <f t="shared" si="19"/>
        <v>2.5</v>
      </c>
    </row>
    <row r="136" spans="1:11" ht="27.6" hidden="1" customHeight="1">
      <c r="A136" s="35" t="s">
        <v>163</v>
      </c>
      <c r="B136" s="55">
        <v>988</v>
      </c>
      <c r="C136" s="50" t="s">
        <v>33</v>
      </c>
      <c r="D136" s="50" t="s">
        <v>186</v>
      </c>
      <c r="E136" s="35">
        <v>244</v>
      </c>
      <c r="F136" s="35"/>
      <c r="G136" s="51">
        <f>G137</f>
        <v>10</v>
      </c>
      <c r="H136" s="51">
        <f t="shared" si="19"/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17.45" hidden="1" customHeight="1">
      <c r="A137" s="35" t="s">
        <v>167</v>
      </c>
      <c r="B137" s="55">
        <v>988</v>
      </c>
      <c r="C137" s="50" t="s">
        <v>33</v>
      </c>
      <c r="D137" s="50" t="s">
        <v>186</v>
      </c>
      <c r="E137" s="35">
        <v>244</v>
      </c>
      <c r="F137" s="35">
        <v>340</v>
      </c>
      <c r="G137" s="51">
        <f>H137+I137+J137+K137</f>
        <v>10</v>
      </c>
      <c r="H137" s="52">
        <v>2.5</v>
      </c>
      <c r="I137" s="52">
        <v>2.5</v>
      </c>
      <c r="J137" s="52">
        <v>2.5</v>
      </c>
      <c r="K137" s="52">
        <v>2.5</v>
      </c>
    </row>
    <row r="138" spans="1:11" ht="60" customHeight="1">
      <c r="A138" s="35" t="s">
        <v>188</v>
      </c>
      <c r="B138" s="55">
        <v>988</v>
      </c>
      <c r="C138" s="50" t="s">
        <v>33</v>
      </c>
      <c r="D138" s="50" t="s">
        <v>207</v>
      </c>
      <c r="E138" s="35"/>
      <c r="F138" s="35"/>
      <c r="G138" s="51">
        <f>G139</f>
        <v>10</v>
      </c>
      <c r="H138" s="51">
        <f t="shared" ref="H138:K138" si="20">H139</f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34.9" customHeight="1">
      <c r="A139" s="35" t="s">
        <v>134</v>
      </c>
      <c r="B139" s="55">
        <v>988</v>
      </c>
      <c r="C139" s="50" t="s">
        <v>33</v>
      </c>
      <c r="D139" s="50" t="s">
        <v>207</v>
      </c>
      <c r="E139" s="35">
        <v>200</v>
      </c>
      <c r="F139" s="35"/>
      <c r="G139" s="51">
        <f>G140</f>
        <v>10</v>
      </c>
      <c r="H139" s="51">
        <f t="shared" ref="H139:K139" si="21">H140</f>
        <v>2.5</v>
      </c>
      <c r="I139" s="51">
        <f t="shared" si="21"/>
        <v>2.5</v>
      </c>
      <c r="J139" s="51">
        <f t="shared" si="21"/>
        <v>2.5</v>
      </c>
      <c r="K139" s="51">
        <f t="shared" si="21"/>
        <v>2.5</v>
      </c>
    </row>
    <row r="140" spans="1:11" ht="49.15" customHeight="1">
      <c r="A140" s="35" t="s">
        <v>66</v>
      </c>
      <c r="B140" s="55">
        <v>988</v>
      </c>
      <c r="C140" s="50" t="s">
        <v>33</v>
      </c>
      <c r="D140" s="50" t="s">
        <v>207</v>
      </c>
      <c r="E140" s="35">
        <v>240</v>
      </c>
      <c r="F140" s="35"/>
      <c r="G140" s="51">
        <f>G141</f>
        <v>10</v>
      </c>
      <c r="H140" s="51">
        <f t="shared" ref="H140:K141" si="22">H141</f>
        <v>2.5</v>
      </c>
      <c r="I140" s="51">
        <f t="shared" si="22"/>
        <v>2.5</v>
      </c>
      <c r="J140" s="51">
        <f t="shared" si="22"/>
        <v>2.5</v>
      </c>
      <c r="K140" s="51">
        <f t="shared" si="22"/>
        <v>2.5</v>
      </c>
    </row>
    <row r="141" spans="1:11" ht="28.15" hidden="1" customHeight="1">
      <c r="A141" s="35" t="s">
        <v>163</v>
      </c>
      <c r="B141" s="55">
        <v>988</v>
      </c>
      <c r="C141" s="50" t="s">
        <v>33</v>
      </c>
      <c r="D141" s="50" t="s">
        <v>189</v>
      </c>
      <c r="E141" s="35">
        <v>244</v>
      </c>
      <c r="F141" s="35"/>
      <c r="G141" s="51">
        <f>G142</f>
        <v>10</v>
      </c>
      <c r="H141" s="51">
        <f t="shared" si="22"/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s="46" customFormat="1" ht="18" hidden="1" customHeight="1">
      <c r="A142" s="35" t="s">
        <v>167</v>
      </c>
      <c r="B142" s="55">
        <v>988</v>
      </c>
      <c r="C142" s="50" t="s">
        <v>33</v>
      </c>
      <c r="D142" s="50" t="s">
        <v>189</v>
      </c>
      <c r="E142" s="35">
        <v>244</v>
      </c>
      <c r="F142" s="35">
        <v>340</v>
      </c>
      <c r="G142" s="51">
        <f>H142+I142+J142+K142</f>
        <v>10</v>
      </c>
      <c r="H142" s="52">
        <v>2.5</v>
      </c>
      <c r="I142" s="52">
        <v>2.5</v>
      </c>
      <c r="J142" s="52">
        <v>2.5</v>
      </c>
      <c r="K142" s="52">
        <v>2.5</v>
      </c>
    </row>
    <row r="143" spans="1:11" ht="37.15" customHeight="1">
      <c r="A143" s="37" t="s">
        <v>11</v>
      </c>
      <c r="B143" s="62">
        <v>988</v>
      </c>
      <c r="C143" s="47" t="s">
        <v>39</v>
      </c>
      <c r="D143" s="47"/>
      <c r="E143" s="37"/>
      <c r="F143" s="37"/>
      <c r="G143" s="48">
        <f>G144</f>
        <v>103</v>
      </c>
      <c r="H143" s="48">
        <f>H144</f>
        <v>42</v>
      </c>
      <c r="I143" s="48">
        <f>I144</f>
        <v>42</v>
      </c>
      <c r="J143" s="48">
        <f>J144</f>
        <v>42</v>
      </c>
      <c r="K143" s="48">
        <f>K144</f>
        <v>42</v>
      </c>
    </row>
    <row r="144" spans="1:11" ht="66.599999999999994" customHeight="1">
      <c r="A144" s="35" t="s">
        <v>31</v>
      </c>
      <c r="B144" s="55">
        <v>988</v>
      </c>
      <c r="C144" s="50" t="s">
        <v>40</v>
      </c>
      <c r="D144" s="50"/>
      <c r="E144" s="35"/>
      <c r="F144" s="35"/>
      <c r="G144" s="51">
        <f>G146+G152</f>
        <v>103</v>
      </c>
      <c r="H144" s="51">
        <f>H146+H152</f>
        <v>42</v>
      </c>
      <c r="I144" s="51">
        <f>I146+I152</f>
        <v>42</v>
      </c>
      <c r="J144" s="51">
        <f>J146+J152</f>
        <v>42</v>
      </c>
      <c r="K144" s="51">
        <f>K146+K152</f>
        <v>42</v>
      </c>
    </row>
    <row r="145" spans="1:12" ht="124.9" customHeight="1">
      <c r="A145" s="35" t="s">
        <v>270</v>
      </c>
      <c r="B145" s="55">
        <v>988</v>
      </c>
      <c r="C145" s="50" t="s">
        <v>40</v>
      </c>
      <c r="D145" s="50" t="s">
        <v>240</v>
      </c>
      <c r="E145" s="35"/>
      <c r="F145" s="35"/>
      <c r="G145" s="51">
        <f>G146</f>
        <v>48</v>
      </c>
      <c r="H145" s="51"/>
      <c r="I145" s="51"/>
      <c r="J145" s="51"/>
      <c r="K145" s="51"/>
    </row>
    <row r="146" spans="1:12" ht="115.15" customHeight="1">
      <c r="A146" s="35" t="s">
        <v>146</v>
      </c>
      <c r="B146" s="55">
        <v>988</v>
      </c>
      <c r="C146" s="50" t="s">
        <v>40</v>
      </c>
      <c r="D146" s="50" t="s">
        <v>208</v>
      </c>
      <c r="E146" s="35"/>
      <c r="F146" s="35"/>
      <c r="G146" s="51">
        <f>G147</f>
        <v>48</v>
      </c>
      <c r="H146" s="51">
        <f t="shared" ref="H146:K148" si="23">H147</f>
        <v>12</v>
      </c>
      <c r="I146" s="51">
        <f t="shared" si="23"/>
        <v>12</v>
      </c>
      <c r="J146" s="51">
        <f t="shared" si="23"/>
        <v>12</v>
      </c>
      <c r="K146" s="51">
        <f t="shared" si="23"/>
        <v>12</v>
      </c>
    </row>
    <row r="147" spans="1:12" ht="31.15" customHeight="1">
      <c r="A147" s="35" t="s">
        <v>134</v>
      </c>
      <c r="B147" s="55">
        <v>988</v>
      </c>
      <c r="C147" s="50" t="s">
        <v>40</v>
      </c>
      <c r="D147" s="50" t="s">
        <v>208</v>
      </c>
      <c r="E147" s="35">
        <v>200</v>
      </c>
      <c r="F147" s="35"/>
      <c r="G147" s="51">
        <f>G148</f>
        <v>48</v>
      </c>
      <c r="H147" s="51">
        <f t="shared" si="23"/>
        <v>12</v>
      </c>
      <c r="I147" s="51">
        <f t="shared" si="23"/>
        <v>12</v>
      </c>
      <c r="J147" s="51">
        <f t="shared" si="23"/>
        <v>12</v>
      </c>
      <c r="K147" s="51">
        <f t="shared" si="23"/>
        <v>12</v>
      </c>
    </row>
    <row r="148" spans="1:12" ht="49.9" customHeight="1">
      <c r="A148" s="35" t="s">
        <v>66</v>
      </c>
      <c r="B148" s="55">
        <v>988</v>
      </c>
      <c r="C148" s="50" t="s">
        <v>40</v>
      </c>
      <c r="D148" s="50" t="s">
        <v>208</v>
      </c>
      <c r="E148" s="35">
        <v>240</v>
      </c>
      <c r="F148" s="35"/>
      <c r="G148" s="51">
        <f>G149</f>
        <v>48</v>
      </c>
      <c r="H148" s="51">
        <f t="shared" si="23"/>
        <v>12</v>
      </c>
      <c r="I148" s="51">
        <f t="shared" si="23"/>
        <v>12</v>
      </c>
      <c r="J148" s="51">
        <f t="shared" si="23"/>
        <v>12</v>
      </c>
      <c r="K148" s="51">
        <f t="shared" si="23"/>
        <v>12</v>
      </c>
    </row>
    <row r="149" spans="1:12" ht="27" hidden="1" customHeight="1">
      <c r="A149" s="35" t="s">
        <v>163</v>
      </c>
      <c r="B149" s="55">
        <v>988</v>
      </c>
      <c r="C149" s="50" t="s">
        <v>40</v>
      </c>
      <c r="D149" s="50" t="s">
        <v>109</v>
      </c>
      <c r="E149" s="35">
        <v>244</v>
      </c>
      <c r="F149" s="35"/>
      <c r="G149" s="51">
        <f>G150</f>
        <v>48</v>
      </c>
      <c r="H149" s="51">
        <f t="shared" ref="H149:K149" si="24">H150</f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11.45" hidden="1" customHeight="1">
      <c r="A150" s="35" t="s">
        <v>165</v>
      </c>
      <c r="B150" s="55">
        <v>988</v>
      </c>
      <c r="C150" s="50" t="s">
        <v>40</v>
      </c>
      <c r="D150" s="50" t="s">
        <v>109</v>
      </c>
      <c r="E150" s="35">
        <v>244</v>
      </c>
      <c r="F150" s="35">
        <v>225</v>
      </c>
      <c r="G150" s="51">
        <f>H150+I150+J150+K150</f>
        <v>48</v>
      </c>
      <c r="H150" s="52">
        <v>12</v>
      </c>
      <c r="I150" s="52">
        <v>12</v>
      </c>
      <c r="J150" s="52">
        <v>12</v>
      </c>
      <c r="K150" s="52">
        <v>12</v>
      </c>
    </row>
    <row r="151" spans="1:12" ht="92.45" customHeight="1">
      <c r="A151" s="35" t="s">
        <v>241</v>
      </c>
      <c r="B151" s="55">
        <v>988</v>
      </c>
      <c r="C151" s="50" t="s">
        <v>40</v>
      </c>
      <c r="D151" s="50" t="s">
        <v>242</v>
      </c>
      <c r="E151" s="35"/>
      <c r="F151" s="35"/>
      <c r="G151" s="51">
        <f>G152</f>
        <v>55</v>
      </c>
      <c r="H151" s="52"/>
      <c r="I151" s="52"/>
      <c r="J151" s="52"/>
      <c r="K151" s="52"/>
    </row>
    <row r="152" spans="1:12" ht="87" customHeight="1">
      <c r="A152" s="35" t="s">
        <v>61</v>
      </c>
      <c r="B152" s="55">
        <v>988</v>
      </c>
      <c r="C152" s="50" t="s">
        <v>40</v>
      </c>
      <c r="D152" s="50" t="s">
        <v>219</v>
      </c>
      <c r="E152" s="35"/>
      <c r="F152" s="35"/>
      <c r="G152" s="51">
        <f>G153</f>
        <v>55</v>
      </c>
      <c r="H152" s="51">
        <f>H153</f>
        <v>30</v>
      </c>
      <c r="I152" s="51">
        <f>I153</f>
        <v>30</v>
      </c>
      <c r="J152" s="51">
        <f>J153</f>
        <v>30</v>
      </c>
      <c r="K152" s="51">
        <f>K153</f>
        <v>30</v>
      </c>
    </row>
    <row r="153" spans="1:12" ht="45.6" customHeight="1">
      <c r="A153" s="35" t="s">
        <v>74</v>
      </c>
      <c r="B153" s="55">
        <v>988</v>
      </c>
      <c r="C153" s="50" t="s">
        <v>40</v>
      </c>
      <c r="D153" s="50" t="s">
        <v>219</v>
      </c>
      <c r="E153" s="35">
        <v>200</v>
      </c>
      <c r="F153" s="35"/>
      <c r="G153" s="51">
        <f>G154</f>
        <v>55</v>
      </c>
      <c r="H153" s="51">
        <f t="shared" ref="H153:K154" si="25">H154</f>
        <v>30</v>
      </c>
      <c r="I153" s="51">
        <f t="shared" si="25"/>
        <v>30</v>
      </c>
      <c r="J153" s="51">
        <f t="shared" si="25"/>
        <v>30</v>
      </c>
      <c r="K153" s="51">
        <f t="shared" si="25"/>
        <v>30</v>
      </c>
    </row>
    <row r="154" spans="1:12" ht="45" customHeight="1">
      <c r="A154" s="35" t="s">
        <v>66</v>
      </c>
      <c r="B154" s="55">
        <v>988</v>
      </c>
      <c r="C154" s="50" t="s">
        <v>40</v>
      </c>
      <c r="D154" s="50" t="s">
        <v>219</v>
      </c>
      <c r="E154" s="35">
        <v>240</v>
      </c>
      <c r="F154" s="35"/>
      <c r="G154" s="51">
        <v>55</v>
      </c>
      <c r="H154" s="51">
        <f t="shared" si="25"/>
        <v>30</v>
      </c>
      <c r="I154" s="51">
        <f t="shared" si="25"/>
        <v>30</v>
      </c>
      <c r="J154" s="51">
        <f t="shared" si="25"/>
        <v>30</v>
      </c>
      <c r="K154" s="51">
        <f t="shared" si="25"/>
        <v>30</v>
      </c>
    </row>
    <row r="155" spans="1:12" ht="27.6" hidden="1" customHeight="1">
      <c r="A155" s="35" t="s">
        <v>163</v>
      </c>
      <c r="B155" s="55">
        <v>988</v>
      </c>
      <c r="C155" s="50" t="s">
        <v>40</v>
      </c>
      <c r="D155" s="50" t="s">
        <v>110</v>
      </c>
      <c r="E155" s="35">
        <v>244</v>
      </c>
      <c r="F155" s="35"/>
      <c r="G155" s="51">
        <f>G156+G157</f>
        <v>120</v>
      </c>
      <c r="H155" s="51">
        <f t="shared" ref="H155:K155" si="26">H156+H157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15.6" hidden="1" customHeight="1">
      <c r="A156" s="35" t="s">
        <v>166</v>
      </c>
      <c r="B156" s="55">
        <v>988</v>
      </c>
      <c r="C156" s="50" t="s">
        <v>40</v>
      </c>
      <c r="D156" s="50" t="s">
        <v>110</v>
      </c>
      <c r="E156" s="35">
        <v>244</v>
      </c>
      <c r="F156" s="35">
        <v>226</v>
      </c>
      <c r="G156" s="51">
        <f>H156+I156+J156+K156</f>
        <v>90</v>
      </c>
      <c r="H156" s="52">
        <v>22.5</v>
      </c>
      <c r="I156" s="52">
        <v>22.5</v>
      </c>
      <c r="J156" s="52">
        <v>22.5</v>
      </c>
      <c r="K156" s="52">
        <v>22.5</v>
      </c>
    </row>
    <row r="157" spans="1:12" s="46" customFormat="1" ht="16.899999999999999" hidden="1" customHeight="1">
      <c r="A157" s="35" t="s">
        <v>167</v>
      </c>
      <c r="B157" s="55">
        <v>988</v>
      </c>
      <c r="C157" s="50" t="s">
        <v>40</v>
      </c>
      <c r="D157" s="50" t="s">
        <v>110</v>
      </c>
      <c r="E157" s="35">
        <v>244</v>
      </c>
      <c r="F157" s="35">
        <v>340</v>
      </c>
      <c r="G157" s="51">
        <f>H157+I157+J157+K157</f>
        <v>30</v>
      </c>
      <c r="H157" s="52">
        <v>7.5</v>
      </c>
      <c r="I157" s="52">
        <v>7.5</v>
      </c>
      <c r="J157" s="52">
        <v>7.5</v>
      </c>
      <c r="K157" s="52">
        <v>7.5</v>
      </c>
      <c r="L157" s="66"/>
    </row>
    <row r="158" spans="1:12" ht="16.149999999999999" customHeight="1">
      <c r="A158" s="37" t="s">
        <v>12</v>
      </c>
      <c r="B158" s="37">
        <v>988</v>
      </c>
      <c r="C158" s="47" t="s">
        <v>37</v>
      </c>
      <c r="D158" s="47"/>
      <c r="E158" s="37"/>
      <c r="F158" s="37"/>
      <c r="G158" s="48">
        <f>G159+G170</f>
        <v>390.8</v>
      </c>
      <c r="H158" s="48">
        <f>H159+H170</f>
        <v>127.89999999999999</v>
      </c>
      <c r="I158" s="48">
        <f>I159+I170</f>
        <v>128</v>
      </c>
      <c r="J158" s="48">
        <f>J159+J170</f>
        <v>127.8</v>
      </c>
      <c r="K158" s="48">
        <f>K159+K170</f>
        <v>127.9</v>
      </c>
    </row>
    <row r="159" spans="1:12" ht="21.6" customHeight="1">
      <c r="A159" s="35" t="s">
        <v>13</v>
      </c>
      <c r="B159" s="35">
        <v>988</v>
      </c>
      <c r="C159" s="50" t="s">
        <v>38</v>
      </c>
      <c r="D159" s="50"/>
      <c r="E159" s="35"/>
      <c r="F159" s="35"/>
      <c r="G159" s="51">
        <f>G161+G166</f>
        <v>350.8</v>
      </c>
      <c r="H159" s="51">
        <f>H161+H166</f>
        <v>87.6</v>
      </c>
      <c r="I159" s="51">
        <f>I161+I166</f>
        <v>87.6</v>
      </c>
      <c r="J159" s="51">
        <f>J161+J166</f>
        <v>87.5</v>
      </c>
      <c r="K159" s="51">
        <f>K161+K166</f>
        <v>87.5</v>
      </c>
    </row>
    <row r="160" spans="1:12" ht="45" customHeight="1">
      <c r="A160" s="35" t="s">
        <v>243</v>
      </c>
      <c r="B160" s="35">
        <v>988</v>
      </c>
      <c r="C160" s="50" t="s">
        <v>38</v>
      </c>
      <c r="D160" s="50" t="s">
        <v>244</v>
      </c>
      <c r="E160" s="35"/>
      <c r="F160" s="35"/>
      <c r="G160" s="51">
        <f>G161</f>
        <v>35.799999999999997</v>
      </c>
      <c r="H160" s="51"/>
      <c r="I160" s="51"/>
      <c r="J160" s="51"/>
      <c r="K160" s="51"/>
    </row>
    <row r="161" spans="1:12" ht="34.15" customHeight="1">
      <c r="A161" s="35" t="s">
        <v>63</v>
      </c>
      <c r="B161" s="35">
        <v>988</v>
      </c>
      <c r="C161" s="50" t="s">
        <v>38</v>
      </c>
      <c r="D161" s="50" t="s">
        <v>220</v>
      </c>
      <c r="E161" s="35"/>
      <c r="F161" s="35"/>
      <c r="G161" s="51">
        <f t="shared" ref="G161:K163" si="27">G162</f>
        <v>35.799999999999997</v>
      </c>
      <c r="H161" s="51">
        <f t="shared" si="27"/>
        <v>9</v>
      </c>
      <c r="I161" s="51">
        <f t="shared" si="27"/>
        <v>9</v>
      </c>
      <c r="J161" s="51">
        <f t="shared" si="27"/>
        <v>8.9</v>
      </c>
      <c r="K161" s="51">
        <f t="shared" si="27"/>
        <v>8.9</v>
      </c>
    </row>
    <row r="162" spans="1:12" ht="32.450000000000003" customHeight="1">
      <c r="A162" s="35" t="s">
        <v>75</v>
      </c>
      <c r="B162" s="35">
        <v>988</v>
      </c>
      <c r="C162" s="50" t="s">
        <v>38</v>
      </c>
      <c r="D162" s="50" t="s">
        <v>220</v>
      </c>
      <c r="E162" s="35">
        <v>800</v>
      </c>
      <c r="F162" s="35"/>
      <c r="G162" s="51">
        <f t="shared" si="27"/>
        <v>35.799999999999997</v>
      </c>
      <c r="H162" s="51">
        <f t="shared" si="27"/>
        <v>9</v>
      </c>
      <c r="I162" s="51">
        <f t="shared" si="27"/>
        <v>9</v>
      </c>
      <c r="J162" s="51">
        <f t="shared" si="27"/>
        <v>8.9</v>
      </c>
      <c r="K162" s="51">
        <f t="shared" si="27"/>
        <v>8.9</v>
      </c>
    </row>
    <row r="163" spans="1:12" ht="50.45" customHeight="1">
      <c r="A163" s="35" t="s">
        <v>76</v>
      </c>
      <c r="B163" s="35">
        <v>988</v>
      </c>
      <c r="C163" s="50" t="s">
        <v>38</v>
      </c>
      <c r="D163" s="50" t="s">
        <v>220</v>
      </c>
      <c r="E163" s="35">
        <v>810</v>
      </c>
      <c r="F163" s="35"/>
      <c r="G163" s="51">
        <f t="shared" si="27"/>
        <v>35.799999999999997</v>
      </c>
      <c r="H163" s="51">
        <f t="shared" si="27"/>
        <v>9</v>
      </c>
      <c r="I163" s="51">
        <f t="shared" si="27"/>
        <v>9</v>
      </c>
      <c r="J163" s="51">
        <f t="shared" si="27"/>
        <v>8.9</v>
      </c>
      <c r="K163" s="51">
        <f t="shared" si="27"/>
        <v>8.9</v>
      </c>
    </row>
    <row r="164" spans="1:12" ht="30" hidden="1" customHeight="1">
      <c r="A164" s="35" t="s">
        <v>179</v>
      </c>
      <c r="B164" s="35">
        <v>988</v>
      </c>
      <c r="C164" s="50" t="s">
        <v>38</v>
      </c>
      <c r="D164" s="50" t="s">
        <v>111</v>
      </c>
      <c r="E164" s="35">
        <v>810</v>
      </c>
      <c r="F164" s="35">
        <v>242</v>
      </c>
      <c r="G164" s="51">
        <f>H164+I164+J164+K164</f>
        <v>35.799999999999997</v>
      </c>
      <c r="H164" s="52">
        <v>9</v>
      </c>
      <c r="I164" s="52">
        <v>9</v>
      </c>
      <c r="J164" s="52">
        <v>8.9</v>
      </c>
      <c r="K164" s="52">
        <v>8.9</v>
      </c>
    </row>
    <row r="165" spans="1:12" ht="141.6" customHeight="1">
      <c r="A165" s="35" t="s">
        <v>245</v>
      </c>
      <c r="B165" s="35">
        <v>988</v>
      </c>
      <c r="C165" s="50" t="s">
        <v>38</v>
      </c>
      <c r="D165" s="50" t="s">
        <v>246</v>
      </c>
      <c r="E165" s="35"/>
      <c r="F165" s="35"/>
      <c r="G165" s="51">
        <f>G166</f>
        <v>315</v>
      </c>
      <c r="H165" s="52"/>
      <c r="I165" s="52"/>
      <c r="J165" s="52"/>
      <c r="K165" s="52"/>
    </row>
    <row r="166" spans="1:12" ht="127.9" customHeight="1">
      <c r="A166" s="35" t="s">
        <v>137</v>
      </c>
      <c r="B166" s="35">
        <v>988</v>
      </c>
      <c r="C166" s="50" t="s">
        <v>38</v>
      </c>
      <c r="D166" s="50" t="s">
        <v>221</v>
      </c>
      <c r="E166" s="35"/>
      <c r="F166" s="35"/>
      <c r="G166" s="51">
        <f t="shared" ref="G166:K168" si="28">G167</f>
        <v>315</v>
      </c>
      <c r="H166" s="51">
        <f t="shared" si="28"/>
        <v>78.599999999999994</v>
      </c>
      <c r="I166" s="51">
        <f t="shared" si="28"/>
        <v>78.599999999999994</v>
      </c>
      <c r="J166" s="51">
        <f t="shared" si="28"/>
        <v>78.599999999999994</v>
      </c>
      <c r="K166" s="51">
        <f t="shared" si="28"/>
        <v>78.599999999999994</v>
      </c>
    </row>
    <row r="167" spans="1:12" ht="22.9" customHeight="1">
      <c r="A167" s="35" t="s">
        <v>75</v>
      </c>
      <c r="B167" s="35">
        <v>988</v>
      </c>
      <c r="C167" s="50" t="s">
        <v>38</v>
      </c>
      <c r="D167" s="50" t="s">
        <v>221</v>
      </c>
      <c r="E167" s="35">
        <v>800</v>
      </c>
      <c r="F167" s="35"/>
      <c r="G167" s="51">
        <f t="shared" si="28"/>
        <v>315</v>
      </c>
      <c r="H167" s="51">
        <f t="shared" si="28"/>
        <v>78.599999999999994</v>
      </c>
      <c r="I167" s="51">
        <f t="shared" si="28"/>
        <v>78.599999999999994</v>
      </c>
      <c r="J167" s="51">
        <f t="shared" si="28"/>
        <v>78.599999999999994</v>
      </c>
      <c r="K167" s="51">
        <f t="shared" si="28"/>
        <v>78.599999999999994</v>
      </c>
    </row>
    <row r="168" spans="1:12" ht="46.15" customHeight="1">
      <c r="A168" s="35" t="s">
        <v>76</v>
      </c>
      <c r="B168" s="35">
        <v>988</v>
      </c>
      <c r="C168" s="50" t="s">
        <v>38</v>
      </c>
      <c r="D168" s="50" t="s">
        <v>221</v>
      </c>
      <c r="E168" s="35">
        <v>810</v>
      </c>
      <c r="F168" s="35"/>
      <c r="G168" s="51">
        <v>315</v>
      </c>
      <c r="H168" s="51">
        <f t="shared" si="28"/>
        <v>78.599999999999994</v>
      </c>
      <c r="I168" s="51">
        <f t="shared" si="28"/>
        <v>78.599999999999994</v>
      </c>
      <c r="J168" s="51">
        <f t="shared" si="28"/>
        <v>78.599999999999994</v>
      </c>
      <c r="K168" s="51">
        <f t="shared" si="28"/>
        <v>78.599999999999994</v>
      </c>
    </row>
    <row r="169" spans="1:12" ht="25.15" hidden="1" customHeight="1">
      <c r="A169" s="35" t="s">
        <v>179</v>
      </c>
      <c r="B169" s="35">
        <v>988</v>
      </c>
      <c r="C169" s="50" t="s">
        <v>38</v>
      </c>
      <c r="D169" s="50" t="s">
        <v>112</v>
      </c>
      <c r="E169" s="35">
        <v>810</v>
      </c>
      <c r="F169" s="35">
        <v>242</v>
      </c>
      <c r="G169" s="51">
        <f>H169+I169+K169+J169</f>
        <v>314.39999999999998</v>
      </c>
      <c r="H169" s="52">
        <v>78.599999999999994</v>
      </c>
      <c r="I169" s="52">
        <v>78.599999999999994</v>
      </c>
      <c r="J169" s="52">
        <v>78.599999999999994</v>
      </c>
      <c r="K169" s="52">
        <v>78.599999999999994</v>
      </c>
    </row>
    <row r="170" spans="1:12" ht="27.6" customHeight="1">
      <c r="A170" s="35" t="s">
        <v>14</v>
      </c>
      <c r="B170" s="35">
        <v>988</v>
      </c>
      <c r="C170" s="50" t="s">
        <v>34</v>
      </c>
      <c r="D170" s="50"/>
      <c r="E170" s="35"/>
      <c r="F170" s="35"/>
      <c r="G170" s="51">
        <f>G172</f>
        <v>40</v>
      </c>
      <c r="H170" s="51">
        <f>H172</f>
        <v>40.299999999999997</v>
      </c>
      <c r="I170" s="51">
        <f>I172</f>
        <v>40.4</v>
      </c>
      <c r="J170" s="51">
        <f>J172</f>
        <v>40.299999999999997</v>
      </c>
      <c r="K170" s="51">
        <f>K172</f>
        <v>40.4</v>
      </c>
    </row>
    <row r="171" spans="1:12" ht="45" customHeight="1">
      <c r="A171" s="35" t="s">
        <v>247</v>
      </c>
      <c r="B171" s="35">
        <v>988</v>
      </c>
      <c r="C171" s="50" t="s">
        <v>34</v>
      </c>
      <c r="D171" s="50" t="s">
        <v>248</v>
      </c>
      <c r="E171" s="35"/>
      <c r="F171" s="35"/>
      <c r="G171" s="51">
        <f>G172</f>
        <v>40</v>
      </c>
      <c r="H171" s="51"/>
      <c r="I171" s="51"/>
      <c r="J171" s="51"/>
      <c r="K171" s="51"/>
    </row>
    <row r="172" spans="1:12" ht="35.450000000000003" customHeight="1">
      <c r="A172" s="35" t="s">
        <v>62</v>
      </c>
      <c r="B172" s="35">
        <v>988</v>
      </c>
      <c r="C172" s="50" t="s">
        <v>34</v>
      </c>
      <c r="D172" s="50" t="s">
        <v>209</v>
      </c>
      <c r="E172" s="35"/>
      <c r="F172" s="35"/>
      <c r="G172" s="51">
        <f t="shared" ref="G172:K175" si="29">G173</f>
        <v>40</v>
      </c>
      <c r="H172" s="51">
        <f t="shared" si="29"/>
        <v>40.299999999999997</v>
      </c>
      <c r="I172" s="51">
        <f t="shared" si="29"/>
        <v>40.4</v>
      </c>
      <c r="J172" s="51">
        <f t="shared" si="29"/>
        <v>40.299999999999997</v>
      </c>
      <c r="K172" s="51">
        <f t="shared" si="29"/>
        <v>40.4</v>
      </c>
    </row>
    <row r="173" spans="1:12" ht="34.9" customHeight="1">
      <c r="A173" s="35" t="s">
        <v>134</v>
      </c>
      <c r="B173" s="35">
        <v>988</v>
      </c>
      <c r="C173" s="50" t="s">
        <v>34</v>
      </c>
      <c r="D173" s="50" t="s">
        <v>209</v>
      </c>
      <c r="E173" s="35">
        <v>200</v>
      </c>
      <c r="F173" s="35"/>
      <c r="G173" s="51">
        <f t="shared" si="29"/>
        <v>40</v>
      </c>
      <c r="H173" s="51">
        <f t="shared" si="29"/>
        <v>40.299999999999997</v>
      </c>
      <c r="I173" s="51">
        <f t="shared" si="29"/>
        <v>40.4</v>
      </c>
      <c r="J173" s="51">
        <f t="shared" si="29"/>
        <v>40.299999999999997</v>
      </c>
      <c r="K173" s="51">
        <f t="shared" si="29"/>
        <v>40.4</v>
      </c>
    </row>
    <row r="174" spans="1:12" ht="44.45" customHeight="1">
      <c r="A174" s="35" t="s">
        <v>67</v>
      </c>
      <c r="B174" s="35">
        <v>988</v>
      </c>
      <c r="C174" s="50" t="s">
        <v>34</v>
      </c>
      <c r="D174" s="50" t="s">
        <v>209</v>
      </c>
      <c r="E174" s="35">
        <v>240</v>
      </c>
      <c r="F174" s="35"/>
      <c r="G174" s="51">
        <v>40</v>
      </c>
      <c r="H174" s="51">
        <f t="shared" si="29"/>
        <v>40.299999999999997</v>
      </c>
      <c r="I174" s="51">
        <f t="shared" si="29"/>
        <v>40.4</v>
      </c>
      <c r="J174" s="51">
        <f t="shared" si="29"/>
        <v>40.299999999999997</v>
      </c>
      <c r="K174" s="51">
        <f t="shared" si="29"/>
        <v>40.4</v>
      </c>
    </row>
    <row r="175" spans="1:12" ht="23.45" hidden="1" customHeight="1">
      <c r="A175" s="35" t="s">
        <v>163</v>
      </c>
      <c r="B175" s="35">
        <v>988</v>
      </c>
      <c r="C175" s="50" t="s">
        <v>34</v>
      </c>
      <c r="D175" s="50" t="s">
        <v>113</v>
      </c>
      <c r="E175" s="35">
        <v>244</v>
      </c>
      <c r="F175" s="35"/>
      <c r="G175" s="51">
        <f t="shared" si="29"/>
        <v>161.39999999999998</v>
      </c>
      <c r="H175" s="51">
        <f t="shared" si="29"/>
        <v>40.299999999999997</v>
      </c>
      <c r="I175" s="51">
        <f t="shared" si="29"/>
        <v>40.4</v>
      </c>
      <c r="J175" s="51">
        <f t="shared" si="29"/>
        <v>40.299999999999997</v>
      </c>
      <c r="K175" s="51">
        <f t="shared" si="29"/>
        <v>40.4</v>
      </c>
    </row>
    <row r="176" spans="1:12" s="46" customFormat="1" ht="14.45" hidden="1" customHeight="1">
      <c r="A176" s="35" t="s">
        <v>166</v>
      </c>
      <c r="B176" s="35">
        <v>988</v>
      </c>
      <c r="C176" s="50" t="s">
        <v>34</v>
      </c>
      <c r="D176" s="50" t="s">
        <v>113</v>
      </c>
      <c r="E176" s="35">
        <v>244</v>
      </c>
      <c r="F176" s="35">
        <v>226</v>
      </c>
      <c r="G176" s="51">
        <f>H176+I176+J176+K176</f>
        <v>161.39999999999998</v>
      </c>
      <c r="H176" s="52">
        <v>40.299999999999997</v>
      </c>
      <c r="I176" s="52">
        <v>40.4</v>
      </c>
      <c r="J176" s="52">
        <v>40.299999999999997</v>
      </c>
      <c r="K176" s="52">
        <v>40.4</v>
      </c>
      <c r="L176" s="66"/>
    </row>
    <row r="177" spans="1:12" ht="17.45" customHeight="1">
      <c r="A177" s="37" t="s">
        <v>15</v>
      </c>
      <c r="B177" s="37">
        <v>988</v>
      </c>
      <c r="C177" s="47" t="s">
        <v>47</v>
      </c>
      <c r="D177" s="47"/>
      <c r="E177" s="37"/>
      <c r="F177" s="37"/>
      <c r="G177" s="48">
        <f>G178</f>
        <v>98374.2</v>
      </c>
      <c r="H177" s="48" t="e">
        <f>H178</f>
        <v>#REF!</v>
      </c>
      <c r="I177" s="48" t="e">
        <f>I178</f>
        <v>#REF!</v>
      </c>
      <c r="J177" s="48" t="e">
        <f>J178</f>
        <v>#REF!</v>
      </c>
      <c r="K177" s="48" t="e">
        <f>K178</f>
        <v>#REF!</v>
      </c>
    </row>
    <row r="178" spans="1:12" ht="20.45" customHeight="1">
      <c r="A178" s="35" t="s">
        <v>16</v>
      </c>
      <c r="B178" s="55">
        <v>988</v>
      </c>
      <c r="C178" s="50" t="s">
        <v>46</v>
      </c>
      <c r="D178" s="50"/>
      <c r="E178" s="35"/>
      <c r="F178" s="35"/>
      <c r="G178" s="51">
        <f>G180+G190+G195+G207+G213+G216+G222+G228+G233+G241+G248+G258+G253</f>
        <v>98374.2</v>
      </c>
      <c r="H178" s="51" t="e">
        <f>H180+H190+H195+H207+H213+H216+H222+H228+H233+H241+H248+H258+H253</f>
        <v>#REF!</v>
      </c>
      <c r="I178" s="51" t="e">
        <f>I180+I190+I195+I207+I213+I216+I222+I228+I233+I241+I248+I258+I253</f>
        <v>#REF!</v>
      </c>
      <c r="J178" s="51" t="e">
        <f>J180+J190+J195+J207+J213+J216+J222+J228+J233+J241+J248+J258+J253</f>
        <v>#REF!</v>
      </c>
      <c r="K178" s="51" t="e">
        <f>K180+K190+K195+K207+K213+K216+K222+K228+K233+K241+K248+K258+K253</f>
        <v>#REF!</v>
      </c>
      <c r="L178" s="64"/>
    </row>
    <row r="179" spans="1:12" ht="48" customHeight="1">
      <c r="A179" s="35" t="s">
        <v>271</v>
      </c>
      <c r="B179" s="55">
        <v>988</v>
      </c>
      <c r="C179" s="50" t="s">
        <v>46</v>
      </c>
      <c r="D179" s="50" t="s">
        <v>249</v>
      </c>
      <c r="E179" s="35"/>
      <c r="F179" s="35"/>
      <c r="G179" s="51">
        <f>G180+G190+G195</f>
        <v>31922.6</v>
      </c>
      <c r="H179" s="51"/>
      <c r="I179" s="51"/>
      <c r="J179" s="51"/>
      <c r="K179" s="51"/>
      <c r="L179" s="64"/>
    </row>
    <row r="180" spans="1:12" ht="46.9" customHeight="1">
      <c r="A180" s="35" t="s">
        <v>126</v>
      </c>
      <c r="B180" s="55">
        <v>988</v>
      </c>
      <c r="C180" s="50" t="s">
        <v>46</v>
      </c>
      <c r="D180" s="50" t="s">
        <v>222</v>
      </c>
      <c r="E180" s="35"/>
      <c r="F180" s="35"/>
      <c r="G180" s="51">
        <f>G181+G186</f>
        <v>30322.6</v>
      </c>
      <c r="H180" s="51">
        <f t="shared" ref="H180:K180" si="30">H181++H186</f>
        <v>5400.3</v>
      </c>
      <c r="I180" s="51">
        <f t="shared" si="30"/>
        <v>5400.5</v>
      </c>
      <c r="J180" s="51">
        <f t="shared" si="30"/>
        <v>5400.3</v>
      </c>
      <c r="K180" s="51">
        <f t="shared" si="30"/>
        <v>5400.4</v>
      </c>
    </row>
    <row r="181" spans="1:12" ht="33.6" customHeight="1">
      <c r="A181" s="35" t="s">
        <v>134</v>
      </c>
      <c r="B181" s="55">
        <v>988</v>
      </c>
      <c r="C181" s="50" t="s">
        <v>46</v>
      </c>
      <c r="D181" s="50" t="s">
        <v>222</v>
      </c>
      <c r="E181" s="35">
        <v>200</v>
      </c>
      <c r="F181" s="35"/>
      <c r="G181" s="51">
        <f>G182</f>
        <v>26322.6</v>
      </c>
      <c r="H181" s="51">
        <f t="shared" ref="H181:K182" si="31">H182</f>
        <v>4775.3</v>
      </c>
      <c r="I181" s="51">
        <f t="shared" si="31"/>
        <v>4775.5</v>
      </c>
      <c r="J181" s="51">
        <f t="shared" si="31"/>
        <v>4775.3</v>
      </c>
      <c r="K181" s="51">
        <f t="shared" si="31"/>
        <v>4775.3999999999996</v>
      </c>
    </row>
    <row r="182" spans="1:12" ht="41.45" customHeight="1">
      <c r="A182" s="35" t="s">
        <v>66</v>
      </c>
      <c r="B182" s="55">
        <v>988</v>
      </c>
      <c r="C182" s="50" t="s">
        <v>46</v>
      </c>
      <c r="D182" s="50" t="s">
        <v>222</v>
      </c>
      <c r="E182" s="35">
        <v>240</v>
      </c>
      <c r="F182" s="35"/>
      <c r="G182" s="51">
        <v>26322.6</v>
      </c>
      <c r="H182" s="51">
        <f t="shared" si="31"/>
        <v>4775.3</v>
      </c>
      <c r="I182" s="51">
        <f t="shared" si="31"/>
        <v>4775.5</v>
      </c>
      <c r="J182" s="51">
        <f t="shared" si="31"/>
        <v>4775.3</v>
      </c>
      <c r="K182" s="51">
        <f t="shared" si="31"/>
        <v>4775.3999999999996</v>
      </c>
    </row>
    <row r="183" spans="1:12" ht="24.6" hidden="1" customHeight="1">
      <c r="A183" s="35" t="s">
        <v>163</v>
      </c>
      <c r="B183" s="55">
        <v>988</v>
      </c>
      <c r="C183" s="50" t="s">
        <v>46</v>
      </c>
      <c r="D183" s="50" t="s">
        <v>222</v>
      </c>
      <c r="E183" s="35">
        <v>244</v>
      </c>
      <c r="F183" s="35"/>
      <c r="G183" s="51">
        <f>G184+G185</f>
        <v>19101.5</v>
      </c>
      <c r="H183" s="51">
        <f>H184+H185</f>
        <v>4775.3</v>
      </c>
      <c r="I183" s="51">
        <f>I184+I185</f>
        <v>4775.5</v>
      </c>
      <c r="J183" s="51">
        <f>J184+J185</f>
        <v>4775.3</v>
      </c>
      <c r="K183" s="51">
        <f>K184+K185</f>
        <v>4775.3999999999996</v>
      </c>
    </row>
    <row r="184" spans="1:12" ht="18.600000000000001" hidden="1" customHeight="1">
      <c r="A184" s="35" t="s">
        <v>166</v>
      </c>
      <c r="B184" s="55">
        <v>988</v>
      </c>
      <c r="C184" s="50" t="s">
        <v>46</v>
      </c>
      <c r="D184" s="50" t="s">
        <v>222</v>
      </c>
      <c r="E184" s="35">
        <v>244</v>
      </c>
      <c r="F184" s="35">
        <v>226</v>
      </c>
      <c r="G184" s="51">
        <f>H184+I184+J184+K184</f>
        <v>13604.5</v>
      </c>
      <c r="H184" s="52">
        <v>3401.1</v>
      </c>
      <c r="I184" s="52">
        <v>3401.2</v>
      </c>
      <c r="J184" s="52">
        <v>3401.1</v>
      </c>
      <c r="K184" s="52">
        <v>3401.1</v>
      </c>
    </row>
    <row r="185" spans="1:12" ht="17.45" hidden="1" customHeight="1">
      <c r="A185" s="35" t="s">
        <v>173</v>
      </c>
      <c r="B185" s="55">
        <v>988</v>
      </c>
      <c r="C185" s="50" t="s">
        <v>46</v>
      </c>
      <c r="D185" s="50" t="s">
        <v>222</v>
      </c>
      <c r="E185" s="35">
        <v>244</v>
      </c>
      <c r="F185" s="35">
        <v>310</v>
      </c>
      <c r="G185" s="51">
        <f>H185+I185+J185+K185</f>
        <v>5497</v>
      </c>
      <c r="H185" s="52">
        <v>1374.2</v>
      </c>
      <c r="I185" s="52">
        <v>1374.3</v>
      </c>
      <c r="J185" s="52">
        <v>1374.2</v>
      </c>
      <c r="K185" s="52">
        <v>1374.3</v>
      </c>
    </row>
    <row r="186" spans="1:12" ht="18" customHeight="1">
      <c r="A186" s="35" t="s">
        <v>75</v>
      </c>
      <c r="B186" s="55">
        <v>988</v>
      </c>
      <c r="C186" s="50" t="s">
        <v>46</v>
      </c>
      <c r="D186" s="50" t="s">
        <v>222</v>
      </c>
      <c r="E186" s="35">
        <v>800</v>
      </c>
      <c r="F186" s="35"/>
      <c r="G186" s="51">
        <f t="shared" ref="G186:K188" si="32">G187</f>
        <v>4000</v>
      </c>
      <c r="H186" s="51">
        <f t="shared" si="32"/>
        <v>625</v>
      </c>
      <c r="I186" s="51">
        <f t="shared" si="32"/>
        <v>625</v>
      </c>
      <c r="J186" s="51">
        <f t="shared" si="32"/>
        <v>625</v>
      </c>
      <c r="K186" s="51">
        <f t="shared" si="32"/>
        <v>625</v>
      </c>
    </row>
    <row r="187" spans="1:12" ht="24" customHeight="1">
      <c r="A187" s="35" t="s">
        <v>50</v>
      </c>
      <c r="B187" s="55">
        <v>988</v>
      </c>
      <c r="C187" s="50" t="s">
        <v>46</v>
      </c>
      <c r="D187" s="50" t="s">
        <v>222</v>
      </c>
      <c r="E187" s="35">
        <v>850</v>
      </c>
      <c r="F187" s="35"/>
      <c r="G187" s="51">
        <v>4000</v>
      </c>
      <c r="H187" s="51">
        <f t="shared" si="32"/>
        <v>625</v>
      </c>
      <c r="I187" s="51">
        <f t="shared" si="32"/>
        <v>625</v>
      </c>
      <c r="J187" s="51">
        <f t="shared" si="32"/>
        <v>625</v>
      </c>
      <c r="K187" s="51">
        <f t="shared" si="32"/>
        <v>625</v>
      </c>
    </row>
    <row r="188" spans="1:12" ht="18" hidden="1" customHeight="1">
      <c r="A188" s="35" t="s">
        <v>178</v>
      </c>
      <c r="B188" s="55">
        <v>988</v>
      </c>
      <c r="C188" s="50" t="s">
        <v>46</v>
      </c>
      <c r="D188" s="50" t="s">
        <v>114</v>
      </c>
      <c r="E188" s="35">
        <v>853</v>
      </c>
      <c r="F188" s="35"/>
      <c r="G188" s="51">
        <f t="shared" si="32"/>
        <v>2500</v>
      </c>
      <c r="H188" s="51">
        <f t="shared" si="32"/>
        <v>625</v>
      </c>
      <c r="I188" s="51">
        <f t="shared" si="32"/>
        <v>625</v>
      </c>
      <c r="J188" s="51">
        <f t="shared" si="32"/>
        <v>625</v>
      </c>
      <c r="K188" s="51">
        <f t="shared" si="32"/>
        <v>625</v>
      </c>
    </row>
    <row r="189" spans="1:12" ht="16.899999999999999" hidden="1" customHeight="1">
      <c r="A189" s="35" t="s">
        <v>169</v>
      </c>
      <c r="B189" s="55">
        <v>988</v>
      </c>
      <c r="C189" s="50" t="s">
        <v>46</v>
      </c>
      <c r="D189" s="50" t="s">
        <v>114</v>
      </c>
      <c r="E189" s="35">
        <v>853</v>
      </c>
      <c r="F189" s="35">
        <v>290</v>
      </c>
      <c r="G189" s="51">
        <f>H189+I189+J189+K189</f>
        <v>2500</v>
      </c>
      <c r="H189" s="52">
        <v>625</v>
      </c>
      <c r="I189" s="52">
        <v>625</v>
      </c>
      <c r="J189" s="52">
        <v>625</v>
      </c>
      <c r="K189" s="52">
        <v>625</v>
      </c>
    </row>
    <row r="190" spans="1:12" ht="36" customHeight="1">
      <c r="A190" s="35" t="s">
        <v>138</v>
      </c>
      <c r="B190" s="55">
        <v>988</v>
      </c>
      <c r="C190" s="50" t="s">
        <v>46</v>
      </c>
      <c r="D190" s="50" t="s">
        <v>223</v>
      </c>
      <c r="E190" s="35"/>
      <c r="F190" s="35"/>
      <c r="G190" s="51">
        <f t="shared" ref="G190:K193" si="33">G191</f>
        <v>300</v>
      </c>
      <c r="H190" s="51">
        <f t="shared" si="33"/>
        <v>75</v>
      </c>
      <c r="I190" s="51">
        <f t="shared" si="33"/>
        <v>75</v>
      </c>
      <c r="J190" s="51">
        <f t="shared" si="33"/>
        <v>75</v>
      </c>
      <c r="K190" s="51">
        <f t="shared" si="33"/>
        <v>75</v>
      </c>
    </row>
    <row r="191" spans="1:12" ht="31.9" customHeight="1">
      <c r="A191" s="35" t="s">
        <v>134</v>
      </c>
      <c r="B191" s="55">
        <v>988</v>
      </c>
      <c r="C191" s="50" t="s">
        <v>46</v>
      </c>
      <c r="D191" s="50" t="s">
        <v>223</v>
      </c>
      <c r="E191" s="35">
        <v>200</v>
      </c>
      <c r="F191" s="35"/>
      <c r="G191" s="51">
        <f t="shared" si="33"/>
        <v>300</v>
      </c>
      <c r="H191" s="51">
        <f t="shared" si="33"/>
        <v>75</v>
      </c>
      <c r="I191" s="51">
        <f t="shared" si="33"/>
        <v>75</v>
      </c>
      <c r="J191" s="51">
        <f t="shared" si="33"/>
        <v>75</v>
      </c>
      <c r="K191" s="51">
        <f t="shared" si="33"/>
        <v>75</v>
      </c>
    </row>
    <row r="192" spans="1:12" ht="46.15" customHeight="1">
      <c r="A192" s="35" t="s">
        <v>66</v>
      </c>
      <c r="B192" s="55">
        <v>988</v>
      </c>
      <c r="C192" s="50" t="s">
        <v>46</v>
      </c>
      <c r="D192" s="50" t="s">
        <v>223</v>
      </c>
      <c r="E192" s="35">
        <v>240</v>
      </c>
      <c r="F192" s="35"/>
      <c r="G192" s="51">
        <f t="shared" si="33"/>
        <v>300</v>
      </c>
      <c r="H192" s="51">
        <f t="shared" si="33"/>
        <v>75</v>
      </c>
      <c r="I192" s="51">
        <f t="shared" si="33"/>
        <v>75</v>
      </c>
      <c r="J192" s="51">
        <f t="shared" si="33"/>
        <v>75</v>
      </c>
      <c r="K192" s="51">
        <f t="shared" si="33"/>
        <v>75</v>
      </c>
    </row>
    <row r="193" spans="1:11" ht="25.15" hidden="1" customHeight="1">
      <c r="A193" s="35" t="s">
        <v>163</v>
      </c>
      <c r="B193" s="55">
        <v>988</v>
      </c>
      <c r="C193" s="50" t="s">
        <v>46</v>
      </c>
      <c r="D193" s="50" t="s">
        <v>127</v>
      </c>
      <c r="E193" s="35">
        <v>244</v>
      </c>
      <c r="F193" s="35"/>
      <c r="G193" s="51">
        <f>G194</f>
        <v>300</v>
      </c>
      <c r="H193" s="51">
        <f t="shared" si="33"/>
        <v>75</v>
      </c>
      <c r="I193" s="51">
        <f t="shared" si="33"/>
        <v>75</v>
      </c>
      <c r="J193" s="51">
        <f t="shared" si="33"/>
        <v>75</v>
      </c>
      <c r="K193" s="51">
        <f t="shared" si="33"/>
        <v>75</v>
      </c>
    </row>
    <row r="194" spans="1:11" ht="19.149999999999999" hidden="1" customHeight="1">
      <c r="A194" s="35" t="s">
        <v>165</v>
      </c>
      <c r="B194" s="55">
        <v>988</v>
      </c>
      <c r="C194" s="50" t="s">
        <v>46</v>
      </c>
      <c r="D194" s="50" t="s">
        <v>127</v>
      </c>
      <c r="E194" s="35">
        <v>244</v>
      </c>
      <c r="F194" s="35">
        <v>225</v>
      </c>
      <c r="G194" s="51">
        <f>H194+I194+J194+K194</f>
        <v>300</v>
      </c>
      <c r="H194" s="52">
        <v>75</v>
      </c>
      <c r="I194" s="52">
        <v>75</v>
      </c>
      <c r="J194" s="52">
        <v>75</v>
      </c>
      <c r="K194" s="52">
        <v>75</v>
      </c>
    </row>
    <row r="195" spans="1:11" ht="62.45" customHeight="1">
      <c r="A195" s="35" t="s">
        <v>147</v>
      </c>
      <c r="B195" s="55">
        <v>988</v>
      </c>
      <c r="C195" s="50" t="s">
        <v>46</v>
      </c>
      <c r="D195" s="50" t="s">
        <v>224</v>
      </c>
      <c r="E195" s="35"/>
      <c r="F195" s="35"/>
      <c r="G195" s="51">
        <f>G196+G202</f>
        <v>1300</v>
      </c>
      <c r="H195" s="51">
        <f>H196+H202</f>
        <v>282.5</v>
      </c>
      <c r="I195" s="51">
        <f>I196+I202</f>
        <v>282.5</v>
      </c>
      <c r="J195" s="51">
        <f>J196+J202</f>
        <v>282.5</v>
      </c>
      <c r="K195" s="51">
        <f>K196+K202</f>
        <v>282.5</v>
      </c>
    </row>
    <row r="196" spans="1:11" ht="34.9" customHeight="1">
      <c r="A196" s="35" t="s">
        <v>134</v>
      </c>
      <c r="B196" s="55">
        <v>988</v>
      </c>
      <c r="C196" s="50" t="s">
        <v>46</v>
      </c>
      <c r="D196" s="50" t="s">
        <v>224</v>
      </c>
      <c r="E196" s="35">
        <v>200</v>
      </c>
      <c r="F196" s="35"/>
      <c r="G196" s="51">
        <f t="shared" ref="G196:K197" si="34">G197</f>
        <v>1220</v>
      </c>
      <c r="H196" s="51">
        <f t="shared" si="34"/>
        <v>262.5</v>
      </c>
      <c r="I196" s="51">
        <f t="shared" si="34"/>
        <v>262.5</v>
      </c>
      <c r="J196" s="51">
        <f t="shared" si="34"/>
        <v>262.5</v>
      </c>
      <c r="K196" s="51">
        <f t="shared" si="34"/>
        <v>262.5</v>
      </c>
    </row>
    <row r="197" spans="1:11" ht="46.9" customHeight="1">
      <c r="A197" s="35" t="s">
        <v>66</v>
      </c>
      <c r="B197" s="55">
        <v>988</v>
      </c>
      <c r="C197" s="50" t="s">
        <v>46</v>
      </c>
      <c r="D197" s="50" t="s">
        <v>224</v>
      </c>
      <c r="E197" s="35">
        <v>240</v>
      </c>
      <c r="F197" s="35"/>
      <c r="G197" s="51">
        <v>1220</v>
      </c>
      <c r="H197" s="51">
        <f t="shared" si="34"/>
        <v>262.5</v>
      </c>
      <c r="I197" s="51">
        <f t="shared" si="34"/>
        <v>262.5</v>
      </c>
      <c r="J197" s="51">
        <f t="shared" si="34"/>
        <v>262.5</v>
      </c>
      <c r="K197" s="51">
        <f t="shared" si="34"/>
        <v>262.5</v>
      </c>
    </row>
    <row r="198" spans="1:11" ht="29.45" hidden="1" customHeight="1">
      <c r="A198" s="35" t="s">
        <v>163</v>
      </c>
      <c r="B198" s="55">
        <v>988</v>
      </c>
      <c r="C198" s="50" t="s">
        <v>46</v>
      </c>
      <c r="D198" s="50" t="s">
        <v>224</v>
      </c>
      <c r="E198" s="35">
        <v>244</v>
      </c>
      <c r="F198" s="35"/>
      <c r="G198" s="51">
        <f>G199+G200+G201</f>
        <v>1050</v>
      </c>
      <c r="H198" s="51">
        <f t="shared" ref="H198:K198" si="35">H199+H200+H201</f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19.899999999999999" hidden="1" customHeight="1">
      <c r="A199" s="35" t="s">
        <v>165</v>
      </c>
      <c r="B199" s="55">
        <v>988</v>
      </c>
      <c r="C199" s="50" t="s">
        <v>46</v>
      </c>
      <c r="D199" s="50" t="s">
        <v>224</v>
      </c>
      <c r="E199" s="35">
        <v>244</v>
      </c>
      <c r="F199" s="35">
        <v>225</v>
      </c>
      <c r="G199" s="51">
        <f>H199+I199+J199+K199</f>
        <v>700</v>
      </c>
      <c r="H199" s="52">
        <v>175</v>
      </c>
      <c r="I199" s="52">
        <v>175</v>
      </c>
      <c r="J199" s="52">
        <v>175</v>
      </c>
      <c r="K199" s="52">
        <v>175</v>
      </c>
    </row>
    <row r="200" spans="1:11" ht="21.6" hidden="1" customHeight="1">
      <c r="A200" s="35" t="s">
        <v>173</v>
      </c>
      <c r="B200" s="55">
        <v>988</v>
      </c>
      <c r="C200" s="50" t="s">
        <v>46</v>
      </c>
      <c r="D200" s="50" t="s">
        <v>224</v>
      </c>
      <c r="E200" s="35">
        <v>244</v>
      </c>
      <c r="F200" s="35">
        <v>310</v>
      </c>
      <c r="G200" s="51">
        <f>H200+I200+J200+K200</f>
        <v>250</v>
      </c>
      <c r="H200" s="52">
        <v>62.5</v>
      </c>
      <c r="I200" s="52">
        <v>62.5</v>
      </c>
      <c r="J200" s="52">
        <v>62.5</v>
      </c>
      <c r="K200" s="52">
        <v>62.5</v>
      </c>
    </row>
    <row r="201" spans="1:11" ht="15.6" hidden="1" customHeight="1">
      <c r="A201" s="35" t="s">
        <v>167</v>
      </c>
      <c r="B201" s="55">
        <v>988</v>
      </c>
      <c r="C201" s="50" t="s">
        <v>46</v>
      </c>
      <c r="D201" s="50" t="s">
        <v>224</v>
      </c>
      <c r="E201" s="35">
        <v>244</v>
      </c>
      <c r="F201" s="35">
        <v>340</v>
      </c>
      <c r="G201" s="51">
        <f>H201+I201+J201+K201</f>
        <v>100</v>
      </c>
      <c r="H201" s="52">
        <v>25</v>
      </c>
      <c r="I201" s="52">
        <v>25</v>
      </c>
      <c r="J201" s="52">
        <v>25</v>
      </c>
      <c r="K201" s="52">
        <v>25</v>
      </c>
    </row>
    <row r="202" spans="1:11" ht="17.45" customHeight="1">
      <c r="A202" s="35" t="s">
        <v>75</v>
      </c>
      <c r="B202" s="55">
        <v>988</v>
      </c>
      <c r="C202" s="50" t="s">
        <v>46</v>
      </c>
      <c r="D202" s="50" t="s">
        <v>224</v>
      </c>
      <c r="E202" s="35">
        <v>800</v>
      </c>
      <c r="F202" s="35"/>
      <c r="G202" s="51">
        <f t="shared" ref="G202:K204" si="36">G203</f>
        <v>80</v>
      </c>
      <c r="H202" s="51">
        <f t="shared" si="36"/>
        <v>20</v>
      </c>
      <c r="I202" s="51">
        <f t="shared" si="36"/>
        <v>20</v>
      </c>
      <c r="J202" s="51">
        <f t="shared" si="36"/>
        <v>20</v>
      </c>
      <c r="K202" s="51">
        <f t="shared" si="36"/>
        <v>20</v>
      </c>
    </row>
    <row r="203" spans="1:11" ht="23.45" customHeight="1">
      <c r="A203" s="35" t="s">
        <v>50</v>
      </c>
      <c r="B203" s="55">
        <v>988</v>
      </c>
      <c r="C203" s="50" t="s">
        <v>46</v>
      </c>
      <c r="D203" s="50" t="s">
        <v>224</v>
      </c>
      <c r="E203" s="35">
        <v>850</v>
      </c>
      <c r="F203" s="35"/>
      <c r="G203" s="51">
        <f t="shared" si="36"/>
        <v>80</v>
      </c>
      <c r="H203" s="51">
        <f t="shared" si="36"/>
        <v>20</v>
      </c>
      <c r="I203" s="51">
        <f t="shared" si="36"/>
        <v>20</v>
      </c>
      <c r="J203" s="51">
        <f t="shared" si="36"/>
        <v>20</v>
      </c>
      <c r="K203" s="51">
        <f t="shared" si="36"/>
        <v>20</v>
      </c>
    </row>
    <row r="204" spans="1:11" ht="15" hidden="1" customHeight="1">
      <c r="A204" s="35" t="s">
        <v>175</v>
      </c>
      <c r="B204" s="55">
        <v>988</v>
      </c>
      <c r="C204" s="50" t="s">
        <v>46</v>
      </c>
      <c r="D204" s="50" t="s">
        <v>128</v>
      </c>
      <c r="E204" s="35">
        <v>851</v>
      </c>
      <c r="F204" s="35"/>
      <c r="G204" s="51">
        <f t="shared" si="36"/>
        <v>80</v>
      </c>
      <c r="H204" s="51">
        <f t="shared" si="36"/>
        <v>20</v>
      </c>
      <c r="I204" s="51">
        <f t="shared" si="36"/>
        <v>20</v>
      </c>
      <c r="J204" s="51">
        <f t="shared" si="36"/>
        <v>20</v>
      </c>
      <c r="K204" s="51">
        <f t="shared" si="36"/>
        <v>20</v>
      </c>
    </row>
    <row r="205" spans="1:11" ht="18.600000000000001" hidden="1" customHeight="1">
      <c r="A205" s="35" t="s">
        <v>169</v>
      </c>
      <c r="B205" s="55">
        <v>988</v>
      </c>
      <c r="C205" s="50" t="s">
        <v>46</v>
      </c>
      <c r="D205" s="50" t="s">
        <v>128</v>
      </c>
      <c r="E205" s="35">
        <v>851</v>
      </c>
      <c r="F205" s="35">
        <v>290</v>
      </c>
      <c r="G205" s="51">
        <f>H205+I205+J205+K205</f>
        <v>80</v>
      </c>
      <c r="H205" s="52">
        <v>20</v>
      </c>
      <c r="I205" s="52">
        <v>20</v>
      </c>
      <c r="J205" s="52">
        <v>20</v>
      </c>
      <c r="K205" s="52">
        <v>20</v>
      </c>
    </row>
    <row r="206" spans="1:11" ht="43.9" customHeight="1">
      <c r="A206" s="35" t="s">
        <v>250</v>
      </c>
      <c r="B206" s="55">
        <v>988</v>
      </c>
      <c r="C206" s="50" t="s">
        <v>46</v>
      </c>
      <c r="D206" s="50" t="s">
        <v>251</v>
      </c>
      <c r="E206" s="35"/>
      <c r="F206" s="35"/>
      <c r="G206" s="51">
        <f>G207</f>
        <v>110</v>
      </c>
      <c r="H206" s="52"/>
      <c r="I206" s="52"/>
      <c r="J206" s="52"/>
      <c r="K206" s="52"/>
    </row>
    <row r="207" spans="1:11" ht="121.15" customHeight="1">
      <c r="A207" s="35" t="s">
        <v>139</v>
      </c>
      <c r="B207" s="55">
        <v>988</v>
      </c>
      <c r="C207" s="50" t="s">
        <v>46</v>
      </c>
      <c r="D207" s="50" t="s">
        <v>225</v>
      </c>
      <c r="E207" s="35"/>
      <c r="F207" s="35"/>
      <c r="G207" s="51">
        <f t="shared" ref="G207:K210" si="37">G208</f>
        <v>110</v>
      </c>
      <c r="H207" s="51">
        <f t="shared" si="37"/>
        <v>27.5</v>
      </c>
      <c r="I207" s="51">
        <f t="shared" si="37"/>
        <v>27.5</v>
      </c>
      <c r="J207" s="51">
        <f t="shared" si="37"/>
        <v>27.5</v>
      </c>
      <c r="K207" s="51">
        <f t="shared" si="37"/>
        <v>27.5</v>
      </c>
    </row>
    <row r="208" spans="1:11" ht="28.9" customHeight="1">
      <c r="A208" s="35" t="s">
        <v>134</v>
      </c>
      <c r="B208" s="55">
        <v>988</v>
      </c>
      <c r="C208" s="50" t="s">
        <v>46</v>
      </c>
      <c r="D208" s="50" t="s">
        <v>225</v>
      </c>
      <c r="E208" s="35">
        <v>200</v>
      </c>
      <c r="F208" s="35"/>
      <c r="G208" s="51">
        <f t="shared" si="37"/>
        <v>110</v>
      </c>
      <c r="H208" s="51">
        <f t="shared" si="37"/>
        <v>27.5</v>
      </c>
      <c r="I208" s="51">
        <f t="shared" si="37"/>
        <v>27.5</v>
      </c>
      <c r="J208" s="51">
        <f t="shared" si="37"/>
        <v>27.5</v>
      </c>
      <c r="K208" s="51">
        <f t="shared" si="37"/>
        <v>27.5</v>
      </c>
    </row>
    <row r="209" spans="1:11" ht="48.6" customHeight="1">
      <c r="A209" s="35" t="s">
        <v>66</v>
      </c>
      <c r="B209" s="55">
        <v>988</v>
      </c>
      <c r="C209" s="50" t="s">
        <v>46</v>
      </c>
      <c r="D209" s="50" t="s">
        <v>225</v>
      </c>
      <c r="E209" s="35">
        <v>240</v>
      </c>
      <c r="F209" s="35"/>
      <c r="G209" s="51">
        <f t="shared" si="37"/>
        <v>110</v>
      </c>
      <c r="H209" s="51">
        <f t="shared" si="37"/>
        <v>27.5</v>
      </c>
      <c r="I209" s="51">
        <f t="shared" si="37"/>
        <v>27.5</v>
      </c>
      <c r="J209" s="51">
        <f t="shared" si="37"/>
        <v>27.5</v>
      </c>
      <c r="K209" s="51">
        <f t="shared" si="37"/>
        <v>27.5</v>
      </c>
    </row>
    <row r="210" spans="1:11" ht="26.45" hidden="1" customHeight="1">
      <c r="A210" s="35" t="s">
        <v>163</v>
      </c>
      <c r="B210" s="55">
        <v>988</v>
      </c>
      <c r="C210" s="50" t="s">
        <v>46</v>
      </c>
      <c r="D210" s="50" t="s">
        <v>115</v>
      </c>
      <c r="E210" s="35">
        <v>244</v>
      </c>
      <c r="F210" s="35"/>
      <c r="G210" s="51">
        <f t="shared" si="37"/>
        <v>110</v>
      </c>
      <c r="H210" s="51">
        <f t="shared" si="37"/>
        <v>27.5</v>
      </c>
      <c r="I210" s="51">
        <f t="shared" si="37"/>
        <v>27.5</v>
      </c>
      <c r="J210" s="51">
        <f t="shared" si="37"/>
        <v>27.5</v>
      </c>
      <c r="K210" s="51">
        <f t="shared" si="37"/>
        <v>27.5</v>
      </c>
    </row>
    <row r="211" spans="1:11" ht="18" hidden="1" customHeight="1">
      <c r="A211" s="35" t="s">
        <v>166</v>
      </c>
      <c r="B211" s="55">
        <v>988</v>
      </c>
      <c r="C211" s="50" t="s">
        <v>46</v>
      </c>
      <c r="D211" s="50" t="s">
        <v>115</v>
      </c>
      <c r="E211" s="35">
        <v>244</v>
      </c>
      <c r="F211" s="35">
        <v>226</v>
      </c>
      <c r="G211" s="51">
        <f>H211+I211+J211+K211</f>
        <v>110</v>
      </c>
      <c r="H211" s="52">
        <v>27.5</v>
      </c>
      <c r="I211" s="52">
        <v>27.5</v>
      </c>
      <c r="J211" s="52">
        <v>27.5</v>
      </c>
      <c r="K211" s="52">
        <v>27.5</v>
      </c>
    </row>
    <row r="212" spans="1:11" ht="33" customHeight="1">
      <c r="A212" s="35" t="s">
        <v>252</v>
      </c>
      <c r="B212" s="55">
        <v>988</v>
      </c>
      <c r="C212" s="50" t="s">
        <v>46</v>
      </c>
      <c r="D212" s="50" t="s">
        <v>253</v>
      </c>
      <c r="E212" s="35"/>
      <c r="F212" s="35"/>
      <c r="G212" s="51">
        <f>G213+G216</f>
        <v>2985</v>
      </c>
      <c r="H212" s="52"/>
      <c r="I212" s="52"/>
      <c r="J212" s="52"/>
      <c r="K212" s="52"/>
    </row>
    <row r="213" spans="1:11" ht="178.15" customHeight="1">
      <c r="A213" s="35" t="s">
        <v>140</v>
      </c>
      <c r="B213" s="55">
        <v>988</v>
      </c>
      <c r="C213" s="50" t="s">
        <v>46</v>
      </c>
      <c r="D213" s="50" t="s">
        <v>226</v>
      </c>
      <c r="E213" s="35"/>
      <c r="F213" s="35"/>
      <c r="G213" s="51">
        <f t="shared" ref="G213:K214" si="38">G214</f>
        <v>2785</v>
      </c>
      <c r="H213" s="51" t="e">
        <f t="shared" si="38"/>
        <v>#REF!</v>
      </c>
      <c r="I213" s="51" t="e">
        <f t="shared" si="38"/>
        <v>#REF!</v>
      </c>
      <c r="J213" s="51" t="e">
        <f t="shared" si="38"/>
        <v>#REF!</v>
      </c>
      <c r="K213" s="51" t="e">
        <f t="shared" si="38"/>
        <v>#REF!</v>
      </c>
    </row>
    <row r="214" spans="1:11" ht="33.6" customHeight="1">
      <c r="A214" s="35" t="s">
        <v>134</v>
      </c>
      <c r="B214" s="55">
        <v>988</v>
      </c>
      <c r="C214" s="50" t="s">
        <v>46</v>
      </c>
      <c r="D214" s="50" t="s">
        <v>226</v>
      </c>
      <c r="E214" s="35">
        <v>200</v>
      </c>
      <c r="F214" s="35"/>
      <c r="G214" s="51">
        <f t="shared" si="38"/>
        <v>2785</v>
      </c>
      <c r="H214" s="51" t="e">
        <f t="shared" si="38"/>
        <v>#REF!</v>
      </c>
      <c r="I214" s="51" t="e">
        <f t="shared" si="38"/>
        <v>#REF!</v>
      </c>
      <c r="J214" s="51" t="e">
        <f t="shared" si="38"/>
        <v>#REF!</v>
      </c>
      <c r="K214" s="51" t="e">
        <f t="shared" si="38"/>
        <v>#REF!</v>
      </c>
    </row>
    <row r="215" spans="1:11" ht="43.9" customHeight="1">
      <c r="A215" s="35" t="s">
        <v>66</v>
      </c>
      <c r="B215" s="55">
        <v>988</v>
      </c>
      <c r="C215" s="50" t="s">
        <v>46</v>
      </c>
      <c r="D215" s="50" t="s">
        <v>226</v>
      </c>
      <c r="E215" s="35">
        <v>240</v>
      </c>
      <c r="F215" s="35"/>
      <c r="G215" s="51">
        <v>2785</v>
      </c>
      <c r="H215" s="51" t="e">
        <f>#REF!</f>
        <v>#REF!</v>
      </c>
      <c r="I215" s="51" t="e">
        <f>#REF!</f>
        <v>#REF!</v>
      </c>
      <c r="J215" s="51" t="e">
        <f>#REF!</f>
        <v>#REF!</v>
      </c>
      <c r="K215" s="51" t="e">
        <f>#REF!</f>
        <v>#REF!</v>
      </c>
    </row>
    <row r="216" spans="1:11" ht="60" customHeight="1">
      <c r="A216" s="35" t="s">
        <v>141</v>
      </c>
      <c r="B216" s="55">
        <v>988</v>
      </c>
      <c r="C216" s="50" t="s">
        <v>46</v>
      </c>
      <c r="D216" s="50" t="s">
        <v>227</v>
      </c>
      <c r="E216" s="35"/>
      <c r="F216" s="35"/>
      <c r="G216" s="51">
        <f t="shared" ref="G216:K219" si="39">G217</f>
        <v>200</v>
      </c>
      <c r="H216" s="51">
        <f t="shared" si="39"/>
        <v>50</v>
      </c>
      <c r="I216" s="51">
        <f t="shared" si="39"/>
        <v>50</v>
      </c>
      <c r="J216" s="51">
        <f t="shared" si="39"/>
        <v>50</v>
      </c>
      <c r="K216" s="51">
        <f t="shared" si="39"/>
        <v>50</v>
      </c>
    </row>
    <row r="217" spans="1:11" ht="43.15" customHeight="1">
      <c r="A217" s="35" t="s">
        <v>134</v>
      </c>
      <c r="B217" s="55">
        <v>988</v>
      </c>
      <c r="C217" s="50" t="s">
        <v>46</v>
      </c>
      <c r="D217" s="50" t="s">
        <v>227</v>
      </c>
      <c r="E217" s="35">
        <v>200</v>
      </c>
      <c r="F217" s="35"/>
      <c r="G217" s="51">
        <f t="shared" si="39"/>
        <v>200</v>
      </c>
      <c r="H217" s="51">
        <f t="shared" si="39"/>
        <v>50</v>
      </c>
      <c r="I217" s="51">
        <f t="shared" si="39"/>
        <v>50</v>
      </c>
      <c r="J217" s="51">
        <f t="shared" si="39"/>
        <v>50</v>
      </c>
      <c r="K217" s="51">
        <f t="shared" si="39"/>
        <v>50</v>
      </c>
    </row>
    <row r="218" spans="1:11" ht="44.45" customHeight="1">
      <c r="A218" s="35" t="s">
        <v>66</v>
      </c>
      <c r="B218" s="55">
        <v>988</v>
      </c>
      <c r="C218" s="50" t="s">
        <v>46</v>
      </c>
      <c r="D218" s="50" t="s">
        <v>227</v>
      </c>
      <c r="E218" s="35">
        <v>240</v>
      </c>
      <c r="F218" s="35"/>
      <c r="G218" s="51">
        <f t="shared" si="39"/>
        <v>200</v>
      </c>
      <c r="H218" s="51">
        <f t="shared" si="39"/>
        <v>50</v>
      </c>
      <c r="I218" s="51">
        <f t="shared" si="39"/>
        <v>50</v>
      </c>
      <c r="J218" s="51">
        <f t="shared" si="39"/>
        <v>50</v>
      </c>
      <c r="K218" s="51">
        <f t="shared" si="39"/>
        <v>50</v>
      </c>
    </row>
    <row r="219" spans="1:11" ht="35.450000000000003" hidden="1" customHeight="1">
      <c r="A219" s="35" t="s">
        <v>163</v>
      </c>
      <c r="B219" s="55">
        <v>988</v>
      </c>
      <c r="C219" s="50" t="s">
        <v>46</v>
      </c>
      <c r="D219" s="50" t="s">
        <v>129</v>
      </c>
      <c r="E219" s="35">
        <v>244</v>
      </c>
      <c r="F219" s="35"/>
      <c r="G219" s="51">
        <f t="shared" si="39"/>
        <v>200</v>
      </c>
      <c r="H219" s="51">
        <f t="shared" si="39"/>
        <v>50</v>
      </c>
      <c r="I219" s="51">
        <f t="shared" si="39"/>
        <v>50</v>
      </c>
      <c r="J219" s="51">
        <f t="shared" si="39"/>
        <v>50</v>
      </c>
      <c r="K219" s="51">
        <f t="shared" si="39"/>
        <v>50</v>
      </c>
    </row>
    <row r="220" spans="1:11" ht="17.45" hidden="1" customHeight="1">
      <c r="A220" s="35" t="s">
        <v>166</v>
      </c>
      <c r="B220" s="55">
        <v>988</v>
      </c>
      <c r="C220" s="50" t="s">
        <v>46</v>
      </c>
      <c r="D220" s="50" t="s">
        <v>129</v>
      </c>
      <c r="E220" s="35">
        <v>244</v>
      </c>
      <c r="F220" s="35">
        <v>226</v>
      </c>
      <c r="G220" s="51">
        <f>H220+I220+J220+K220</f>
        <v>200</v>
      </c>
      <c r="H220" s="52">
        <v>50</v>
      </c>
      <c r="I220" s="52">
        <v>50</v>
      </c>
      <c r="J220" s="52">
        <v>50</v>
      </c>
      <c r="K220" s="52">
        <v>50</v>
      </c>
    </row>
    <row r="221" spans="1:11" ht="36" customHeight="1">
      <c r="A221" s="35" t="s">
        <v>254</v>
      </c>
      <c r="B221" s="55">
        <v>988</v>
      </c>
      <c r="C221" s="50" t="s">
        <v>46</v>
      </c>
      <c r="D221" s="50" t="s">
        <v>255</v>
      </c>
      <c r="E221" s="35"/>
      <c r="F221" s="35"/>
      <c r="G221" s="51">
        <f>G222+G228+G233+G241+G248</f>
        <v>5708</v>
      </c>
      <c r="H221" s="52"/>
      <c r="I221" s="52"/>
      <c r="J221" s="52"/>
      <c r="K221" s="52"/>
    </row>
    <row r="222" spans="1:11" ht="40.9" customHeight="1">
      <c r="A222" s="35" t="s">
        <v>142</v>
      </c>
      <c r="B222" s="55">
        <v>988</v>
      </c>
      <c r="C222" s="50" t="s">
        <v>46</v>
      </c>
      <c r="D222" s="50" t="s">
        <v>228</v>
      </c>
      <c r="E222" s="35"/>
      <c r="F222" s="35"/>
      <c r="G222" s="51">
        <f t="shared" ref="G222:K224" si="40">G223</f>
        <v>3050</v>
      </c>
      <c r="H222" s="51">
        <f t="shared" si="40"/>
        <v>1500</v>
      </c>
      <c r="I222" s="51">
        <f t="shared" si="40"/>
        <v>1500</v>
      </c>
      <c r="J222" s="51">
        <f t="shared" si="40"/>
        <v>1500</v>
      </c>
      <c r="K222" s="51">
        <f t="shared" si="40"/>
        <v>1500</v>
      </c>
    </row>
    <row r="223" spans="1:11" ht="31.9" customHeight="1">
      <c r="A223" s="35" t="s">
        <v>134</v>
      </c>
      <c r="B223" s="55">
        <v>988</v>
      </c>
      <c r="C223" s="50" t="s">
        <v>46</v>
      </c>
      <c r="D223" s="50" t="s">
        <v>228</v>
      </c>
      <c r="E223" s="35">
        <v>200</v>
      </c>
      <c r="F223" s="35"/>
      <c r="G223" s="51">
        <f t="shared" si="40"/>
        <v>3050</v>
      </c>
      <c r="H223" s="51">
        <f t="shared" si="40"/>
        <v>1500</v>
      </c>
      <c r="I223" s="51">
        <f t="shared" si="40"/>
        <v>1500</v>
      </c>
      <c r="J223" s="51">
        <f t="shared" si="40"/>
        <v>1500</v>
      </c>
      <c r="K223" s="51">
        <f t="shared" si="40"/>
        <v>1500</v>
      </c>
    </row>
    <row r="224" spans="1:11" ht="42" customHeight="1">
      <c r="A224" s="35" t="s">
        <v>66</v>
      </c>
      <c r="B224" s="55">
        <v>988</v>
      </c>
      <c r="C224" s="50" t="s">
        <v>46</v>
      </c>
      <c r="D224" s="50" t="s">
        <v>228</v>
      </c>
      <c r="E224" s="35">
        <v>240</v>
      </c>
      <c r="F224" s="35"/>
      <c r="G224" s="51">
        <v>3050</v>
      </c>
      <c r="H224" s="51">
        <f t="shared" si="40"/>
        <v>1500</v>
      </c>
      <c r="I224" s="51">
        <f t="shared" si="40"/>
        <v>1500</v>
      </c>
      <c r="J224" s="51">
        <f t="shared" si="40"/>
        <v>1500</v>
      </c>
      <c r="K224" s="51">
        <f t="shared" si="40"/>
        <v>1500</v>
      </c>
    </row>
    <row r="225" spans="1:11" ht="38.25" hidden="1">
      <c r="A225" s="35" t="s">
        <v>163</v>
      </c>
      <c r="B225" s="55">
        <v>988</v>
      </c>
      <c r="C225" s="50" t="s">
        <v>46</v>
      </c>
      <c r="D225" s="50" t="s">
        <v>116</v>
      </c>
      <c r="E225" s="35">
        <v>244</v>
      </c>
      <c r="F225" s="35"/>
      <c r="G225" s="51">
        <f>G226+G227</f>
        <v>6000</v>
      </c>
      <c r="H225" s="51">
        <f t="shared" ref="H225:K225" si="41">H226+H227</f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16.149999999999999" hidden="1" customHeight="1">
      <c r="A226" s="35" t="s">
        <v>165</v>
      </c>
      <c r="B226" s="55">
        <v>988</v>
      </c>
      <c r="C226" s="50" t="s">
        <v>46</v>
      </c>
      <c r="D226" s="50" t="s">
        <v>116</v>
      </c>
      <c r="E226" s="35">
        <v>244</v>
      </c>
      <c r="F226" s="35">
        <v>225</v>
      </c>
      <c r="G226" s="51">
        <f>H226+I226+J226+K226</f>
        <v>1000</v>
      </c>
      <c r="H226" s="52">
        <v>250</v>
      </c>
      <c r="I226" s="52">
        <v>250</v>
      </c>
      <c r="J226" s="52">
        <v>250</v>
      </c>
      <c r="K226" s="52">
        <v>250</v>
      </c>
    </row>
    <row r="227" spans="1:11" ht="25.15" hidden="1" customHeight="1">
      <c r="A227" s="35" t="s">
        <v>173</v>
      </c>
      <c r="B227" s="55">
        <v>988</v>
      </c>
      <c r="C227" s="50" t="s">
        <v>46</v>
      </c>
      <c r="D227" s="50" t="s">
        <v>116</v>
      </c>
      <c r="E227" s="35">
        <v>244</v>
      </c>
      <c r="F227" s="35">
        <v>310</v>
      </c>
      <c r="G227" s="51">
        <f>H227+I227+J227+K227</f>
        <v>5000</v>
      </c>
      <c r="H227" s="52">
        <v>1250</v>
      </c>
      <c r="I227" s="52">
        <v>1250</v>
      </c>
      <c r="J227" s="52">
        <v>1250</v>
      </c>
      <c r="K227" s="52">
        <v>1250</v>
      </c>
    </row>
    <row r="228" spans="1:11" ht="38.450000000000003" customHeight="1">
      <c r="A228" s="35" t="s">
        <v>143</v>
      </c>
      <c r="B228" s="55">
        <v>988</v>
      </c>
      <c r="C228" s="50" t="s">
        <v>46</v>
      </c>
      <c r="D228" s="50" t="s">
        <v>229</v>
      </c>
      <c r="E228" s="35"/>
      <c r="F228" s="35"/>
      <c r="G228" s="51">
        <f t="shared" ref="G228:K231" si="42">G229</f>
        <v>500</v>
      </c>
      <c r="H228" s="51">
        <f t="shared" si="42"/>
        <v>30.5</v>
      </c>
      <c r="I228" s="51">
        <f t="shared" si="42"/>
        <v>30.5</v>
      </c>
      <c r="J228" s="51">
        <f t="shared" si="42"/>
        <v>30.5</v>
      </c>
      <c r="K228" s="51">
        <f t="shared" si="42"/>
        <v>30.5</v>
      </c>
    </row>
    <row r="229" spans="1:11" ht="42" customHeight="1">
      <c r="A229" s="35" t="s">
        <v>74</v>
      </c>
      <c r="B229" s="55">
        <v>988</v>
      </c>
      <c r="C229" s="50" t="s">
        <v>46</v>
      </c>
      <c r="D229" s="50" t="s">
        <v>229</v>
      </c>
      <c r="E229" s="35">
        <v>200</v>
      </c>
      <c r="F229" s="35"/>
      <c r="G229" s="51">
        <f t="shared" si="42"/>
        <v>500</v>
      </c>
      <c r="H229" s="51">
        <f t="shared" si="42"/>
        <v>30.5</v>
      </c>
      <c r="I229" s="51">
        <f t="shared" si="42"/>
        <v>30.5</v>
      </c>
      <c r="J229" s="51">
        <f t="shared" si="42"/>
        <v>30.5</v>
      </c>
      <c r="K229" s="51">
        <f t="shared" si="42"/>
        <v>30.5</v>
      </c>
    </row>
    <row r="230" spans="1:11" ht="42.6" customHeight="1">
      <c r="A230" s="35" t="s">
        <v>66</v>
      </c>
      <c r="B230" s="55">
        <v>988</v>
      </c>
      <c r="C230" s="50" t="s">
        <v>46</v>
      </c>
      <c r="D230" s="50" t="s">
        <v>229</v>
      </c>
      <c r="E230" s="35">
        <v>240</v>
      </c>
      <c r="F230" s="35"/>
      <c r="G230" s="51">
        <v>500</v>
      </c>
      <c r="H230" s="51">
        <f t="shared" si="42"/>
        <v>30.5</v>
      </c>
      <c r="I230" s="51">
        <f t="shared" si="42"/>
        <v>30.5</v>
      </c>
      <c r="J230" s="51">
        <f t="shared" si="42"/>
        <v>30.5</v>
      </c>
      <c r="K230" s="51">
        <f t="shared" si="42"/>
        <v>30.5</v>
      </c>
    </row>
    <row r="231" spans="1:11" ht="36" hidden="1" customHeight="1">
      <c r="A231" s="35" t="s">
        <v>163</v>
      </c>
      <c r="B231" s="55">
        <v>988</v>
      </c>
      <c r="C231" s="50" t="s">
        <v>46</v>
      </c>
      <c r="D231" s="50" t="s">
        <v>117</v>
      </c>
      <c r="E231" s="35">
        <v>244</v>
      </c>
      <c r="F231" s="35"/>
      <c r="G231" s="51">
        <f>G232</f>
        <v>122</v>
      </c>
      <c r="H231" s="51">
        <f t="shared" si="42"/>
        <v>30.5</v>
      </c>
      <c r="I231" s="51">
        <f t="shared" si="42"/>
        <v>30.5</v>
      </c>
      <c r="J231" s="51">
        <f t="shared" si="42"/>
        <v>30.5</v>
      </c>
      <c r="K231" s="51">
        <f t="shared" si="42"/>
        <v>30.5</v>
      </c>
    </row>
    <row r="232" spans="1:11" ht="15" hidden="1" customHeight="1">
      <c r="A232" s="35" t="s">
        <v>165</v>
      </c>
      <c r="B232" s="55">
        <v>988</v>
      </c>
      <c r="C232" s="50" t="s">
        <v>46</v>
      </c>
      <c r="D232" s="50" t="s">
        <v>117</v>
      </c>
      <c r="E232" s="35">
        <v>244</v>
      </c>
      <c r="F232" s="35">
        <v>225</v>
      </c>
      <c r="G232" s="51">
        <f>H232+I232+J232+K232</f>
        <v>122</v>
      </c>
      <c r="H232" s="52">
        <v>30.5</v>
      </c>
      <c r="I232" s="52">
        <v>30.5</v>
      </c>
      <c r="J232" s="52">
        <v>30.5</v>
      </c>
      <c r="K232" s="52">
        <v>30.5</v>
      </c>
    </row>
    <row r="233" spans="1:11" ht="44.45" customHeight="1">
      <c r="A233" s="35" t="s">
        <v>131</v>
      </c>
      <c r="B233" s="55">
        <v>988</v>
      </c>
      <c r="C233" s="50" t="s">
        <v>46</v>
      </c>
      <c r="D233" s="50" t="s">
        <v>230</v>
      </c>
      <c r="E233" s="35"/>
      <c r="F233" s="35"/>
      <c r="G233" s="51">
        <f t="shared" ref="G233:K235" si="43">G234</f>
        <v>1650</v>
      </c>
      <c r="H233" s="51">
        <f t="shared" si="43"/>
        <v>625</v>
      </c>
      <c r="I233" s="51">
        <f t="shared" si="43"/>
        <v>625</v>
      </c>
      <c r="J233" s="51">
        <f t="shared" si="43"/>
        <v>625</v>
      </c>
      <c r="K233" s="51">
        <f t="shared" si="43"/>
        <v>625</v>
      </c>
    </row>
    <row r="234" spans="1:11" ht="37.9" customHeight="1">
      <c r="A234" s="35" t="s">
        <v>134</v>
      </c>
      <c r="B234" s="55">
        <v>988</v>
      </c>
      <c r="C234" s="50" t="s">
        <v>46</v>
      </c>
      <c r="D234" s="50" t="s">
        <v>230</v>
      </c>
      <c r="E234" s="35">
        <v>200</v>
      </c>
      <c r="F234" s="35"/>
      <c r="G234" s="51">
        <f t="shared" si="43"/>
        <v>1650</v>
      </c>
      <c r="H234" s="51">
        <f t="shared" si="43"/>
        <v>625</v>
      </c>
      <c r="I234" s="51">
        <f t="shared" si="43"/>
        <v>625</v>
      </c>
      <c r="J234" s="51">
        <f t="shared" si="43"/>
        <v>625</v>
      </c>
      <c r="K234" s="51">
        <f t="shared" si="43"/>
        <v>625</v>
      </c>
    </row>
    <row r="235" spans="1:11" ht="44.45" customHeight="1">
      <c r="A235" s="35" t="s">
        <v>66</v>
      </c>
      <c r="B235" s="55">
        <v>988</v>
      </c>
      <c r="C235" s="50" t="s">
        <v>46</v>
      </c>
      <c r="D235" s="50" t="s">
        <v>230</v>
      </c>
      <c r="E235" s="35">
        <v>240</v>
      </c>
      <c r="F235" s="35"/>
      <c r="G235" s="51">
        <v>1650</v>
      </c>
      <c r="H235" s="51">
        <f t="shared" si="43"/>
        <v>625</v>
      </c>
      <c r="I235" s="51">
        <f t="shared" si="43"/>
        <v>625</v>
      </c>
      <c r="J235" s="51">
        <f t="shared" si="43"/>
        <v>625</v>
      </c>
      <c r="K235" s="51">
        <f t="shared" si="43"/>
        <v>625</v>
      </c>
    </row>
    <row r="236" spans="1:11" ht="23.45" hidden="1" customHeight="1">
      <c r="A236" s="35" t="s">
        <v>163</v>
      </c>
      <c r="B236" s="55">
        <v>988</v>
      </c>
      <c r="C236" s="50" t="s">
        <v>46</v>
      </c>
      <c r="D236" s="50" t="s">
        <v>130</v>
      </c>
      <c r="E236" s="35">
        <v>244</v>
      </c>
      <c r="F236" s="35"/>
      <c r="G236" s="51">
        <f>G237+G239+G240+G238</f>
        <v>2500</v>
      </c>
      <c r="H236" s="51">
        <f>H237+H239+H240+H238</f>
        <v>625</v>
      </c>
      <c r="I236" s="51">
        <f>I237+I239+I240+I238</f>
        <v>625</v>
      </c>
      <c r="J236" s="51">
        <f>J237+J239+J240+J238</f>
        <v>625</v>
      </c>
      <c r="K236" s="51">
        <f>K237+K239+K240+K238</f>
        <v>625</v>
      </c>
    </row>
    <row r="237" spans="1:11" ht="16.149999999999999" hidden="1" customHeight="1">
      <c r="A237" s="35" t="s">
        <v>165</v>
      </c>
      <c r="B237" s="55">
        <v>988</v>
      </c>
      <c r="C237" s="50" t="s">
        <v>46</v>
      </c>
      <c r="D237" s="50" t="s">
        <v>130</v>
      </c>
      <c r="E237" s="35">
        <v>244</v>
      </c>
      <c r="F237" s="35">
        <v>225</v>
      </c>
      <c r="G237" s="51">
        <f>H237+I237+J237+K237</f>
        <v>150</v>
      </c>
      <c r="H237" s="52">
        <v>37.5</v>
      </c>
      <c r="I237" s="52">
        <v>37.5</v>
      </c>
      <c r="J237" s="52">
        <v>37.5</v>
      </c>
      <c r="K237" s="52">
        <v>37.5</v>
      </c>
    </row>
    <row r="238" spans="1:11" ht="15.6" hidden="1" customHeight="1">
      <c r="A238" s="35" t="s">
        <v>166</v>
      </c>
      <c r="B238" s="55">
        <v>988</v>
      </c>
      <c r="C238" s="50" t="s">
        <v>46</v>
      </c>
      <c r="D238" s="50" t="s">
        <v>130</v>
      </c>
      <c r="E238" s="35">
        <v>244</v>
      </c>
      <c r="F238" s="35">
        <v>226</v>
      </c>
      <c r="G238" s="51">
        <f>H238+I238+J238+K238</f>
        <v>1400</v>
      </c>
      <c r="H238" s="52">
        <v>350</v>
      </c>
      <c r="I238" s="52">
        <v>350</v>
      </c>
      <c r="J238" s="52">
        <v>350</v>
      </c>
      <c r="K238" s="52">
        <v>350</v>
      </c>
    </row>
    <row r="239" spans="1:11" ht="15" hidden="1" customHeight="1">
      <c r="A239" s="35" t="s">
        <v>173</v>
      </c>
      <c r="B239" s="55">
        <v>988</v>
      </c>
      <c r="C239" s="50" t="s">
        <v>46</v>
      </c>
      <c r="D239" s="50" t="s">
        <v>130</v>
      </c>
      <c r="E239" s="35">
        <v>244</v>
      </c>
      <c r="F239" s="35">
        <v>310</v>
      </c>
      <c r="G239" s="51">
        <f>H239+I239+J239+K239</f>
        <v>850</v>
      </c>
      <c r="H239" s="52">
        <v>212.5</v>
      </c>
      <c r="I239" s="52">
        <v>212.5</v>
      </c>
      <c r="J239" s="52">
        <v>212.5</v>
      </c>
      <c r="K239" s="52">
        <v>212.5</v>
      </c>
    </row>
    <row r="240" spans="1:11" ht="16.149999999999999" hidden="1" customHeight="1">
      <c r="A240" s="35" t="s">
        <v>167</v>
      </c>
      <c r="B240" s="55">
        <v>988</v>
      </c>
      <c r="C240" s="50" t="s">
        <v>46</v>
      </c>
      <c r="D240" s="50" t="s">
        <v>130</v>
      </c>
      <c r="E240" s="35">
        <v>244</v>
      </c>
      <c r="F240" s="35">
        <v>340</v>
      </c>
      <c r="G240" s="51">
        <f>H240+I240+J240+K240</f>
        <v>100</v>
      </c>
      <c r="H240" s="52">
        <v>25</v>
      </c>
      <c r="I240" s="52">
        <v>25</v>
      </c>
      <c r="J240" s="52">
        <v>25</v>
      </c>
      <c r="K240" s="52">
        <v>25</v>
      </c>
    </row>
    <row r="241" spans="1:11" ht="88.9" customHeight="1">
      <c r="A241" s="35" t="s">
        <v>148</v>
      </c>
      <c r="B241" s="55">
        <v>988</v>
      </c>
      <c r="C241" s="50" t="s">
        <v>46</v>
      </c>
      <c r="D241" s="50" t="s">
        <v>231</v>
      </c>
      <c r="E241" s="35"/>
      <c r="F241" s="35"/>
      <c r="G241" s="51">
        <f t="shared" ref="G241:K243" si="44">G242</f>
        <v>358</v>
      </c>
      <c r="H241" s="51">
        <f t="shared" si="44"/>
        <v>214.2</v>
      </c>
      <c r="I241" s="51">
        <f t="shared" si="44"/>
        <v>214.3</v>
      </c>
      <c r="J241" s="51">
        <f t="shared" si="44"/>
        <v>214.3</v>
      </c>
      <c r="K241" s="51">
        <f t="shared" si="44"/>
        <v>214.4</v>
      </c>
    </row>
    <row r="242" spans="1:11" ht="33.6" customHeight="1">
      <c r="A242" s="35" t="s">
        <v>134</v>
      </c>
      <c r="B242" s="55">
        <v>988</v>
      </c>
      <c r="C242" s="50" t="s">
        <v>46</v>
      </c>
      <c r="D242" s="50" t="s">
        <v>231</v>
      </c>
      <c r="E242" s="35">
        <v>200</v>
      </c>
      <c r="F242" s="35"/>
      <c r="G242" s="51">
        <f t="shared" si="44"/>
        <v>358</v>
      </c>
      <c r="H242" s="51">
        <f t="shared" si="44"/>
        <v>214.2</v>
      </c>
      <c r="I242" s="51">
        <f t="shared" si="44"/>
        <v>214.3</v>
      </c>
      <c r="J242" s="51">
        <f t="shared" si="44"/>
        <v>214.3</v>
      </c>
      <c r="K242" s="51">
        <f t="shared" si="44"/>
        <v>214.4</v>
      </c>
    </row>
    <row r="243" spans="1:11" ht="44.45" customHeight="1">
      <c r="A243" s="35" t="s">
        <v>66</v>
      </c>
      <c r="B243" s="55">
        <v>988</v>
      </c>
      <c r="C243" s="50" t="s">
        <v>46</v>
      </c>
      <c r="D243" s="50" t="s">
        <v>231</v>
      </c>
      <c r="E243" s="35">
        <v>240</v>
      </c>
      <c r="F243" s="35"/>
      <c r="G243" s="51">
        <v>358</v>
      </c>
      <c r="H243" s="51">
        <f t="shared" si="44"/>
        <v>214.2</v>
      </c>
      <c r="I243" s="51">
        <f t="shared" si="44"/>
        <v>214.3</v>
      </c>
      <c r="J243" s="51">
        <f t="shared" si="44"/>
        <v>214.3</v>
      </c>
      <c r="K243" s="51">
        <f t="shared" si="44"/>
        <v>214.4</v>
      </c>
    </row>
    <row r="244" spans="1:11" ht="22.9" hidden="1" customHeight="1">
      <c r="A244" s="35" t="s">
        <v>163</v>
      </c>
      <c r="B244" s="55">
        <v>988</v>
      </c>
      <c r="C244" s="50" t="s">
        <v>46</v>
      </c>
      <c r="D244" s="50" t="s">
        <v>132</v>
      </c>
      <c r="E244" s="35">
        <v>244</v>
      </c>
      <c r="F244" s="35"/>
      <c r="G244" s="51">
        <f>G245+G246+G247</f>
        <v>857.2</v>
      </c>
      <c r="H244" s="51">
        <f>H245+H246+H247</f>
        <v>214.2</v>
      </c>
      <c r="I244" s="51">
        <f>I245+I246+I247</f>
        <v>214.3</v>
      </c>
      <c r="J244" s="51">
        <f>J245+J246+J247</f>
        <v>214.3</v>
      </c>
      <c r="K244" s="51">
        <f>K245+K246+K247</f>
        <v>214.4</v>
      </c>
    </row>
    <row r="245" spans="1:11" ht="15.6" hidden="1" customHeight="1">
      <c r="A245" s="35" t="s">
        <v>165</v>
      </c>
      <c r="B245" s="55">
        <v>988</v>
      </c>
      <c r="C245" s="50" t="s">
        <v>46</v>
      </c>
      <c r="D245" s="50" t="s">
        <v>132</v>
      </c>
      <c r="E245" s="35">
        <v>244</v>
      </c>
      <c r="F245" s="35">
        <v>225</v>
      </c>
      <c r="G245" s="51">
        <f>H245+I245+J245+K245</f>
        <v>200</v>
      </c>
      <c r="H245" s="52">
        <v>50</v>
      </c>
      <c r="I245" s="52">
        <v>50</v>
      </c>
      <c r="J245" s="52">
        <v>50</v>
      </c>
      <c r="K245" s="52">
        <v>50</v>
      </c>
    </row>
    <row r="246" spans="1:11" ht="18.600000000000001" hidden="1" customHeight="1">
      <c r="A246" s="35" t="s">
        <v>166</v>
      </c>
      <c r="B246" s="55">
        <v>988</v>
      </c>
      <c r="C246" s="50" t="s">
        <v>46</v>
      </c>
      <c r="D246" s="50" t="s">
        <v>132</v>
      </c>
      <c r="E246" s="35">
        <v>244</v>
      </c>
      <c r="F246" s="35">
        <v>226</v>
      </c>
      <c r="G246" s="51">
        <f>H246+I246+J246+K246</f>
        <v>32.1</v>
      </c>
      <c r="H246" s="52">
        <v>8</v>
      </c>
      <c r="I246" s="52">
        <v>8</v>
      </c>
      <c r="J246" s="52">
        <v>8</v>
      </c>
      <c r="K246" s="52">
        <v>8.1</v>
      </c>
    </row>
    <row r="247" spans="1:11" ht="18.600000000000001" hidden="1" customHeight="1">
      <c r="A247" s="35" t="s">
        <v>173</v>
      </c>
      <c r="B247" s="55">
        <v>988</v>
      </c>
      <c r="C247" s="50" t="s">
        <v>46</v>
      </c>
      <c r="D247" s="50" t="s">
        <v>132</v>
      </c>
      <c r="E247" s="35">
        <v>244</v>
      </c>
      <c r="F247" s="35">
        <v>310</v>
      </c>
      <c r="G247" s="51">
        <f>H247+I247+J247+K247</f>
        <v>625.1</v>
      </c>
      <c r="H247" s="52">
        <v>156.19999999999999</v>
      </c>
      <c r="I247" s="52">
        <v>156.30000000000001</v>
      </c>
      <c r="J247" s="52">
        <v>156.30000000000001</v>
      </c>
      <c r="K247" s="52">
        <v>156.30000000000001</v>
      </c>
    </row>
    <row r="248" spans="1:11" ht="69" customHeight="1">
      <c r="A248" s="35" t="s">
        <v>17</v>
      </c>
      <c r="B248" s="55">
        <v>988</v>
      </c>
      <c r="C248" s="50" t="s">
        <v>46</v>
      </c>
      <c r="D248" s="50" t="s">
        <v>232</v>
      </c>
      <c r="E248" s="35"/>
      <c r="F248" s="35"/>
      <c r="G248" s="51">
        <f>G249</f>
        <v>150</v>
      </c>
      <c r="H248" s="51">
        <f t="shared" ref="H248:K251" si="45">H249</f>
        <v>37.5</v>
      </c>
      <c r="I248" s="51">
        <f t="shared" si="45"/>
        <v>37.5</v>
      </c>
      <c r="J248" s="51">
        <f t="shared" si="45"/>
        <v>37.5</v>
      </c>
      <c r="K248" s="51">
        <f t="shared" si="45"/>
        <v>37.5</v>
      </c>
    </row>
    <row r="249" spans="1:11" ht="36.6" customHeight="1">
      <c r="A249" s="35" t="s">
        <v>134</v>
      </c>
      <c r="B249" s="55">
        <v>988</v>
      </c>
      <c r="C249" s="50" t="s">
        <v>46</v>
      </c>
      <c r="D249" s="50" t="s">
        <v>232</v>
      </c>
      <c r="E249" s="35">
        <v>200</v>
      </c>
      <c r="F249" s="35"/>
      <c r="G249" s="51">
        <f>G250</f>
        <v>150</v>
      </c>
      <c r="H249" s="51">
        <f t="shared" si="45"/>
        <v>37.5</v>
      </c>
      <c r="I249" s="51">
        <f t="shared" si="45"/>
        <v>37.5</v>
      </c>
      <c r="J249" s="51">
        <f t="shared" si="45"/>
        <v>37.5</v>
      </c>
      <c r="K249" s="51">
        <f t="shared" si="45"/>
        <v>37.5</v>
      </c>
    </row>
    <row r="250" spans="1:11" ht="43.15" customHeight="1">
      <c r="A250" s="35" t="s">
        <v>66</v>
      </c>
      <c r="B250" s="55">
        <v>988</v>
      </c>
      <c r="C250" s="50" t="s">
        <v>46</v>
      </c>
      <c r="D250" s="50" t="s">
        <v>232</v>
      </c>
      <c r="E250" s="35">
        <v>240</v>
      </c>
      <c r="F250" s="35"/>
      <c r="G250" s="51">
        <f>G251</f>
        <v>150</v>
      </c>
      <c r="H250" s="51">
        <f t="shared" si="45"/>
        <v>37.5</v>
      </c>
      <c r="I250" s="51">
        <f t="shared" si="45"/>
        <v>37.5</v>
      </c>
      <c r="J250" s="51">
        <f t="shared" si="45"/>
        <v>37.5</v>
      </c>
      <c r="K250" s="51">
        <f t="shared" si="45"/>
        <v>37.5</v>
      </c>
    </row>
    <row r="251" spans="1:11" ht="27" hidden="1" customHeight="1">
      <c r="A251" s="35" t="s">
        <v>163</v>
      </c>
      <c r="B251" s="55">
        <v>988</v>
      </c>
      <c r="C251" s="50" t="s">
        <v>46</v>
      </c>
      <c r="D251" s="50" t="s">
        <v>133</v>
      </c>
      <c r="E251" s="35">
        <v>244</v>
      </c>
      <c r="F251" s="35"/>
      <c r="G251" s="51">
        <f>G252</f>
        <v>150</v>
      </c>
      <c r="H251" s="51">
        <f t="shared" si="45"/>
        <v>37.5</v>
      </c>
      <c r="I251" s="51">
        <f t="shared" si="45"/>
        <v>37.5</v>
      </c>
      <c r="J251" s="51">
        <f t="shared" si="45"/>
        <v>37.5</v>
      </c>
      <c r="K251" s="51">
        <f t="shared" si="45"/>
        <v>37.5</v>
      </c>
    </row>
    <row r="252" spans="1:11" ht="15" hidden="1" customHeight="1">
      <c r="A252" s="35" t="s">
        <v>166</v>
      </c>
      <c r="B252" s="55">
        <v>988</v>
      </c>
      <c r="C252" s="50" t="s">
        <v>46</v>
      </c>
      <c r="D252" s="50" t="s">
        <v>133</v>
      </c>
      <c r="E252" s="35">
        <v>244</v>
      </c>
      <c r="F252" s="35">
        <v>226</v>
      </c>
      <c r="G252" s="51">
        <f>I252+J252+H252+K252</f>
        <v>150</v>
      </c>
      <c r="H252" s="51">
        <v>37.5</v>
      </c>
      <c r="I252" s="51">
        <v>37.5</v>
      </c>
      <c r="J252" s="51">
        <v>37.5</v>
      </c>
      <c r="K252" s="51">
        <v>37.5</v>
      </c>
    </row>
    <row r="253" spans="1:11" s="59" customFormat="1" ht="67.150000000000006" customHeight="1">
      <c r="A253" s="35" t="s">
        <v>84</v>
      </c>
      <c r="B253" s="55">
        <v>988</v>
      </c>
      <c r="C253" s="50" t="s">
        <v>46</v>
      </c>
      <c r="D253" s="50" t="s">
        <v>233</v>
      </c>
      <c r="E253" s="35"/>
      <c r="F253" s="35"/>
      <c r="G253" s="51">
        <f t="shared" ref="G253:K256" si="46">G254</f>
        <v>57048.6</v>
      </c>
      <c r="H253" s="51">
        <f t="shared" si="46"/>
        <v>9978.1</v>
      </c>
      <c r="I253" s="51">
        <f t="shared" si="46"/>
        <v>9978.2000000000007</v>
      </c>
      <c r="J253" s="51">
        <f t="shared" si="46"/>
        <v>9978.1</v>
      </c>
      <c r="K253" s="51">
        <f t="shared" si="46"/>
        <v>9978.1</v>
      </c>
    </row>
    <row r="254" spans="1:11" s="59" customFormat="1" ht="41.45" customHeight="1">
      <c r="A254" s="35" t="s">
        <v>134</v>
      </c>
      <c r="B254" s="55">
        <v>988</v>
      </c>
      <c r="C254" s="50" t="s">
        <v>46</v>
      </c>
      <c r="D254" s="50" t="s">
        <v>233</v>
      </c>
      <c r="E254" s="35">
        <v>200</v>
      </c>
      <c r="F254" s="35"/>
      <c r="G254" s="51">
        <f t="shared" si="46"/>
        <v>57048.6</v>
      </c>
      <c r="H254" s="51">
        <f t="shared" si="46"/>
        <v>9978.1</v>
      </c>
      <c r="I254" s="51">
        <f t="shared" si="46"/>
        <v>9978.2000000000007</v>
      </c>
      <c r="J254" s="51">
        <f t="shared" si="46"/>
        <v>9978.1</v>
      </c>
      <c r="K254" s="51">
        <f t="shared" si="46"/>
        <v>9978.1</v>
      </c>
    </row>
    <row r="255" spans="1:11" s="59" customFormat="1" ht="44.25" customHeight="1">
      <c r="A255" s="35" t="s">
        <v>66</v>
      </c>
      <c r="B255" s="55">
        <v>988</v>
      </c>
      <c r="C255" s="50" t="s">
        <v>46</v>
      </c>
      <c r="D255" s="50" t="s">
        <v>233</v>
      </c>
      <c r="E255" s="35">
        <v>240</v>
      </c>
      <c r="F255" s="35"/>
      <c r="G255" s="51">
        <v>57048.6</v>
      </c>
      <c r="H255" s="51">
        <f t="shared" si="46"/>
        <v>9978.1</v>
      </c>
      <c r="I255" s="51">
        <f t="shared" si="46"/>
        <v>9978.2000000000007</v>
      </c>
      <c r="J255" s="51">
        <f t="shared" si="46"/>
        <v>9978.1</v>
      </c>
      <c r="K255" s="51">
        <f t="shared" si="46"/>
        <v>9978.1</v>
      </c>
    </row>
    <row r="256" spans="1:11" s="59" customFormat="1" ht="25.15" hidden="1" customHeight="1">
      <c r="A256" s="35" t="s">
        <v>163</v>
      </c>
      <c r="B256" s="55">
        <v>988</v>
      </c>
      <c r="C256" s="50" t="s">
        <v>46</v>
      </c>
      <c r="D256" s="50" t="s">
        <v>85</v>
      </c>
      <c r="E256" s="35">
        <v>244</v>
      </c>
      <c r="F256" s="35"/>
      <c r="G256" s="51">
        <f t="shared" si="46"/>
        <v>52097.5</v>
      </c>
      <c r="H256" s="51">
        <f t="shared" si="46"/>
        <v>9978.1</v>
      </c>
      <c r="I256" s="51">
        <f t="shared" si="46"/>
        <v>9978.2000000000007</v>
      </c>
      <c r="J256" s="51">
        <f t="shared" si="46"/>
        <v>9978.1</v>
      </c>
      <c r="K256" s="51">
        <f t="shared" si="46"/>
        <v>9978.1</v>
      </c>
    </row>
    <row r="257" spans="1:11" s="59" customFormat="1" ht="17.25" hidden="1" customHeight="1">
      <c r="A257" s="35" t="s">
        <v>166</v>
      </c>
      <c r="B257" s="55">
        <v>988</v>
      </c>
      <c r="C257" s="50" t="s">
        <v>46</v>
      </c>
      <c r="D257" s="50" t="s">
        <v>85</v>
      </c>
      <c r="E257" s="35">
        <v>244</v>
      </c>
      <c r="F257" s="35">
        <v>226</v>
      </c>
      <c r="G257" s="51">
        <v>52097.5</v>
      </c>
      <c r="H257" s="52">
        <v>9978.1</v>
      </c>
      <c r="I257" s="52">
        <v>9978.2000000000007</v>
      </c>
      <c r="J257" s="52">
        <v>9978.1</v>
      </c>
      <c r="K257" s="52">
        <v>9978.1</v>
      </c>
    </row>
    <row r="258" spans="1:11" s="46" customFormat="1" ht="40.5" customHeight="1">
      <c r="A258" s="35" t="s">
        <v>18</v>
      </c>
      <c r="B258" s="55">
        <v>988</v>
      </c>
      <c r="C258" s="50" t="s">
        <v>46</v>
      </c>
      <c r="D258" s="50" t="s">
        <v>210</v>
      </c>
      <c r="E258" s="35"/>
      <c r="F258" s="35"/>
      <c r="G258" s="58">
        <f t="shared" ref="G258:K260" si="47">G259</f>
        <v>600</v>
      </c>
      <c r="H258" s="58">
        <f t="shared" si="47"/>
        <v>600</v>
      </c>
      <c r="I258" s="58">
        <f t="shared" si="47"/>
        <v>600</v>
      </c>
      <c r="J258" s="58">
        <f t="shared" si="47"/>
        <v>600</v>
      </c>
      <c r="K258" s="58">
        <f t="shared" si="47"/>
        <v>600</v>
      </c>
    </row>
    <row r="259" spans="1:11" ht="39.6" customHeight="1">
      <c r="A259" s="35" t="s">
        <v>134</v>
      </c>
      <c r="B259" s="55">
        <v>988</v>
      </c>
      <c r="C259" s="50" t="s">
        <v>46</v>
      </c>
      <c r="D259" s="50" t="s">
        <v>210</v>
      </c>
      <c r="E259" s="35">
        <v>200</v>
      </c>
      <c r="F259" s="35"/>
      <c r="G259" s="58">
        <f t="shared" si="47"/>
        <v>600</v>
      </c>
      <c r="H259" s="58">
        <f t="shared" si="47"/>
        <v>600</v>
      </c>
      <c r="I259" s="58">
        <f t="shared" si="47"/>
        <v>600</v>
      </c>
      <c r="J259" s="58">
        <f t="shared" si="47"/>
        <v>600</v>
      </c>
      <c r="K259" s="58">
        <f t="shared" si="47"/>
        <v>600</v>
      </c>
    </row>
    <row r="260" spans="1:11" s="42" customFormat="1" ht="46.15" customHeight="1">
      <c r="A260" s="35" t="s">
        <v>66</v>
      </c>
      <c r="B260" s="55">
        <v>988</v>
      </c>
      <c r="C260" s="50" t="s">
        <v>46</v>
      </c>
      <c r="D260" s="50" t="s">
        <v>210</v>
      </c>
      <c r="E260" s="35">
        <v>240</v>
      </c>
      <c r="F260" s="35"/>
      <c r="G260" s="58">
        <v>600</v>
      </c>
      <c r="H260" s="58">
        <f t="shared" si="47"/>
        <v>600</v>
      </c>
      <c r="I260" s="58">
        <f t="shared" si="47"/>
        <v>600</v>
      </c>
      <c r="J260" s="58">
        <f t="shared" si="47"/>
        <v>600</v>
      </c>
      <c r="K260" s="58">
        <f t="shared" si="47"/>
        <v>600</v>
      </c>
    </row>
    <row r="261" spans="1:11" s="42" customFormat="1" ht="25.9" hidden="1" customHeight="1">
      <c r="A261" s="35" t="s">
        <v>163</v>
      </c>
      <c r="B261" s="55">
        <v>988</v>
      </c>
      <c r="C261" s="50" t="s">
        <v>46</v>
      </c>
      <c r="D261" s="50" t="s">
        <v>118</v>
      </c>
      <c r="E261" s="35">
        <v>244</v>
      </c>
      <c r="F261" s="35"/>
      <c r="G261" s="58">
        <f>G262+G264+G263</f>
        <v>2400</v>
      </c>
      <c r="H261" s="58">
        <f t="shared" ref="H261:K261" si="48">H262+H264+H263</f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15.6" hidden="1" customHeight="1">
      <c r="A262" s="35" t="s">
        <v>165</v>
      </c>
      <c r="B262" s="55">
        <v>988</v>
      </c>
      <c r="C262" s="50" t="s">
        <v>46</v>
      </c>
      <c r="D262" s="50" t="s">
        <v>118</v>
      </c>
      <c r="E262" s="35">
        <v>244</v>
      </c>
      <c r="F262" s="35">
        <v>225</v>
      </c>
      <c r="G262" s="58">
        <f>H262+I262+J262+K262</f>
        <v>400</v>
      </c>
      <c r="H262" s="67">
        <v>100</v>
      </c>
      <c r="I262" s="67">
        <v>100</v>
      </c>
      <c r="J262" s="67">
        <v>100</v>
      </c>
      <c r="K262" s="67">
        <v>100</v>
      </c>
    </row>
    <row r="263" spans="1:11" ht="20.45" hidden="1" customHeight="1">
      <c r="A263" s="35" t="s">
        <v>166</v>
      </c>
      <c r="B263" s="55">
        <v>988</v>
      </c>
      <c r="C263" s="50" t="s">
        <v>46</v>
      </c>
      <c r="D263" s="50" t="s">
        <v>118</v>
      </c>
      <c r="E263" s="35">
        <v>244</v>
      </c>
      <c r="F263" s="35">
        <v>226</v>
      </c>
      <c r="G263" s="58">
        <f>H263+I263+J263+K263</f>
        <v>500</v>
      </c>
      <c r="H263" s="67">
        <v>125</v>
      </c>
      <c r="I263" s="67">
        <v>125</v>
      </c>
      <c r="J263" s="67">
        <v>125</v>
      </c>
      <c r="K263" s="67">
        <v>125</v>
      </c>
    </row>
    <row r="264" spans="1:11" ht="19.149999999999999" hidden="1" customHeight="1">
      <c r="A264" s="35" t="s">
        <v>173</v>
      </c>
      <c r="B264" s="55">
        <v>988</v>
      </c>
      <c r="C264" s="50" t="s">
        <v>46</v>
      </c>
      <c r="D264" s="50" t="s">
        <v>118</v>
      </c>
      <c r="E264" s="35">
        <v>244</v>
      </c>
      <c r="F264" s="35">
        <v>310</v>
      </c>
      <c r="G264" s="58">
        <f>H264+I264+J264+K264</f>
        <v>1500</v>
      </c>
      <c r="H264" s="67">
        <v>375</v>
      </c>
      <c r="I264" s="67">
        <v>375</v>
      </c>
      <c r="J264" s="67">
        <v>375</v>
      </c>
      <c r="K264" s="67">
        <v>375</v>
      </c>
    </row>
    <row r="265" spans="1:11" ht="24.6" customHeight="1">
      <c r="A265" s="37" t="s">
        <v>19</v>
      </c>
      <c r="B265" s="62">
        <v>988</v>
      </c>
      <c r="C265" s="47" t="s">
        <v>48</v>
      </c>
      <c r="D265" s="47"/>
      <c r="E265" s="37"/>
      <c r="F265" s="37"/>
      <c r="G265" s="48">
        <f t="shared" ref="G265:K271" si="49">G266</f>
        <v>10</v>
      </c>
      <c r="H265" s="48">
        <f t="shared" si="49"/>
        <v>2.5</v>
      </c>
      <c r="I265" s="48">
        <f t="shared" si="49"/>
        <v>2.5</v>
      </c>
      <c r="J265" s="48">
        <f t="shared" si="49"/>
        <v>2.5</v>
      </c>
      <c r="K265" s="48">
        <f t="shared" si="49"/>
        <v>2.5</v>
      </c>
    </row>
    <row r="266" spans="1:11" s="46" customFormat="1" ht="37.9" customHeight="1">
      <c r="A266" s="35" t="s">
        <v>20</v>
      </c>
      <c r="B266" s="55">
        <v>988</v>
      </c>
      <c r="C266" s="50" t="s">
        <v>49</v>
      </c>
      <c r="D266" s="50"/>
      <c r="E266" s="35"/>
      <c r="F266" s="35"/>
      <c r="G266" s="51">
        <f>G268</f>
        <v>10</v>
      </c>
      <c r="H266" s="51">
        <f>H268</f>
        <v>2.5</v>
      </c>
      <c r="I266" s="51">
        <f>I268</f>
        <v>2.5</v>
      </c>
      <c r="J266" s="51">
        <f>J268</f>
        <v>2.5</v>
      </c>
      <c r="K266" s="51">
        <f>K268</f>
        <v>2.5</v>
      </c>
    </row>
    <row r="267" spans="1:11" s="46" customFormat="1" ht="37.9" customHeight="1">
      <c r="A267" s="35" t="s">
        <v>256</v>
      </c>
      <c r="B267" s="55">
        <v>988</v>
      </c>
      <c r="C267" s="50" t="s">
        <v>49</v>
      </c>
      <c r="D267" s="50" t="s">
        <v>257</v>
      </c>
      <c r="E267" s="35"/>
      <c r="F267" s="35"/>
      <c r="G267" s="51">
        <f>G268</f>
        <v>10</v>
      </c>
      <c r="H267" s="51"/>
      <c r="I267" s="51"/>
      <c r="J267" s="51"/>
      <c r="K267" s="51"/>
    </row>
    <row r="268" spans="1:11" s="68" customFormat="1" ht="36" customHeight="1">
      <c r="A268" s="35" t="s">
        <v>32</v>
      </c>
      <c r="B268" s="55">
        <v>988</v>
      </c>
      <c r="C268" s="50" t="s">
        <v>49</v>
      </c>
      <c r="D268" s="50" t="s">
        <v>211</v>
      </c>
      <c r="E268" s="35"/>
      <c r="F268" s="35"/>
      <c r="G268" s="51">
        <f t="shared" si="49"/>
        <v>10</v>
      </c>
      <c r="H268" s="51">
        <f t="shared" si="49"/>
        <v>2.5</v>
      </c>
      <c r="I268" s="51">
        <f t="shared" si="49"/>
        <v>2.5</v>
      </c>
      <c r="J268" s="51">
        <f t="shared" si="49"/>
        <v>2.5</v>
      </c>
      <c r="K268" s="51">
        <f t="shared" si="49"/>
        <v>2.5</v>
      </c>
    </row>
    <row r="269" spans="1:11" s="59" customFormat="1" ht="32.450000000000003" customHeight="1">
      <c r="A269" s="35" t="s">
        <v>134</v>
      </c>
      <c r="B269" s="55">
        <v>988</v>
      </c>
      <c r="C269" s="50" t="s">
        <v>49</v>
      </c>
      <c r="D269" s="50" t="s">
        <v>211</v>
      </c>
      <c r="E269" s="35">
        <v>200</v>
      </c>
      <c r="F269" s="35"/>
      <c r="G269" s="51">
        <f t="shared" si="49"/>
        <v>10</v>
      </c>
      <c r="H269" s="51">
        <f t="shared" si="49"/>
        <v>2.5</v>
      </c>
      <c r="I269" s="51">
        <f t="shared" si="49"/>
        <v>2.5</v>
      </c>
      <c r="J269" s="51">
        <f t="shared" si="49"/>
        <v>2.5</v>
      </c>
      <c r="K269" s="51">
        <f t="shared" si="49"/>
        <v>2.5</v>
      </c>
    </row>
    <row r="270" spans="1:11" s="59" customFormat="1" ht="46.15" customHeight="1">
      <c r="A270" s="35" t="s">
        <v>66</v>
      </c>
      <c r="B270" s="55">
        <v>988</v>
      </c>
      <c r="C270" s="50" t="s">
        <v>49</v>
      </c>
      <c r="D270" s="50" t="s">
        <v>211</v>
      </c>
      <c r="E270" s="35">
        <v>240</v>
      </c>
      <c r="F270" s="35"/>
      <c r="G270" s="51">
        <f t="shared" si="49"/>
        <v>10</v>
      </c>
      <c r="H270" s="51">
        <f t="shared" si="49"/>
        <v>2.5</v>
      </c>
      <c r="I270" s="51">
        <f t="shared" si="49"/>
        <v>2.5</v>
      </c>
      <c r="J270" s="51">
        <f t="shared" si="49"/>
        <v>2.5</v>
      </c>
      <c r="K270" s="51">
        <f t="shared" si="49"/>
        <v>2.5</v>
      </c>
    </row>
    <row r="271" spans="1:11" s="59" customFormat="1" ht="24.6" hidden="1" customHeight="1">
      <c r="A271" s="35" t="s">
        <v>163</v>
      </c>
      <c r="B271" s="55">
        <v>988</v>
      </c>
      <c r="C271" s="50" t="s">
        <v>49</v>
      </c>
      <c r="D271" s="50" t="s">
        <v>119</v>
      </c>
      <c r="E271" s="35">
        <v>244</v>
      </c>
      <c r="F271" s="35"/>
      <c r="G271" s="51">
        <f>G272</f>
        <v>10</v>
      </c>
      <c r="H271" s="51">
        <f t="shared" si="49"/>
        <v>2.5</v>
      </c>
      <c r="I271" s="51">
        <f t="shared" si="49"/>
        <v>2.5</v>
      </c>
      <c r="J271" s="51">
        <f t="shared" si="49"/>
        <v>2.5</v>
      </c>
      <c r="K271" s="51">
        <f t="shared" si="49"/>
        <v>2.5</v>
      </c>
    </row>
    <row r="272" spans="1:11" s="59" customFormat="1" ht="0.6" hidden="1" customHeight="1">
      <c r="A272" s="35" t="s">
        <v>167</v>
      </c>
      <c r="B272" s="55">
        <v>988</v>
      </c>
      <c r="C272" s="50" t="s">
        <v>49</v>
      </c>
      <c r="D272" s="50" t="s">
        <v>119</v>
      </c>
      <c r="E272" s="35">
        <v>244</v>
      </c>
      <c r="F272" s="35">
        <v>340</v>
      </c>
      <c r="G272" s="51">
        <f>H272+I272+J272+K272</f>
        <v>10</v>
      </c>
      <c r="H272" s="52">
        <v>2.5</v>
      </c>
      <c r="I272" s="52">
        <v>2.5</v>
      </c>
      <c r="J272" s="52">
        <v>2.5</v>
      </c>
      <c r="K272" s="52">
        <v>2.5</v>
      </c>
    </row>
    <row r="273" spans="1:11" s="59" customFormat="1" ht="23.45" customHeight="1">
      <c r="A273" s="37" t="s">
        <v>57</v>
      </c>
      <c r="B273" s="62">
        <v>988</v>
      </c>
      <c r="C273" s="47" t="s">
        <v>58</v>
      </c>
      <c r="D273" s="47"/>
      <c r="E273" s="37"/>
      <c r="F273" s="37"/>
      <c r="G273" s="48">
        <f>G274+G281</f>
        <v>1977</v>
      </c>
      <c r="H273" s="48" t="e">
        <f>H274+H281</f>
        <v>#REF!</v>
      </c>
      <c r="I273" s="48" t="e">
        <f>I274+I281</f>
        <v>#REF!</v>
      </c>
      <c r="J273" s="48" t="e">
        <f>J274+J281</f>
        <v>#REF!</v>
      </c>
      <c r="K273" s="48" t="e">
        <f>K274+K281</f>
        <v>#REF!</v>
      </c>
    </row>
    <row r="274" spans="1:11" ht="40.9" customHeight="1">
      <c r="A274" s="35" t="s">
        <v>59</v>
      </c>
      <c r="B274" s="55">
        <v>988</v>
      </c>
      <c r="C274" s="50" t="s">
        <v>56</v>
      </c>
      <c r="D274" s="50"/>
      <c r="E274" s="35"/>
      <c r="F274" s="35"/>
      <c r="G274" s="58">
        <f>G276</f>
        <v>137</v>
      </c>
      <c r="H274" s="58">
        <f>H276</f>
        <v>18.100000000000001</v>
      </c>
      <c r="I274" s="58">
        <f>I276</f>
        <v>18.100000000000001</v>
      </c>
      <c r="J274" s="58">
        <f>J276</f>
        <v>18.100000000000001</v>
      </c>
      <c r="K274" s="58">
        <f>K276</f>
        <v>18.2</v>
      </c>
    </row>
    <row r="275" spans="1:11" ht="124.9" customHeight="1">
      <c r="A275" s="35" t="s">
        <v>274</v>
      </c>
      <c r="B275" s="55">
        <v>988</v>
      </c>
      <c r="C275" s="50" t="s">
        <v>56</v>
      </c>
      <c r="D275" s="50" t="s">
        <v>258</v>
      </c>
      <c r="E275" s="35"/>
      <c r="F275" s="35"/>
      <c r="G275" s="58">
        <f>G276</f>
        <v>137</v>
      </c>
      <c r="H275" s="58"/>
      <c r="I275" s="58"/>
      <c r="J275" s="58"/>
      <c r="K275" s="58"/>
    </row>
    <row r="276" spans="1:11" ht="117" customHeight="1">
      <c r="A276" s="35" t="s">
        <v>86</v>
      </c>
      <c r="B276" s="55">
        <v>988</v>
      </c>
      <c r="C276" s="50" t="s">
        <v>56</v>
      </c>
      <c r="D276" s="50" t="s">
        <v>212</v>
      </c>
      <c r="E276" s="35"/>
      <c r="F276" s="35"/>
      <c r="G276" s="58">
        <f t="shared" ref="G276:K279" si="50">G277</f>
        <v>137</v>
      </c>
      <c r="H276" s="58">
        <f t="shared" si="50"/>
        <v>18.100000000000001</v>
      </c>
      <c r="I276" s="58">
        <f t="shared" si="50"/>
        <v>18.100000000000001</v>
      </c>
      <c r="J276" s="58">
        <f t="shared" si="50"/>
        <v>18.100000000000001</v>
      </c>
      <c r="K276" s="58">
        <f t="shared" si="50"/>
        <v>18.2</v>
      </c>
    </row>
    <row r="277" spans="1:11" ht="36.6" customHeight="1">
      <c r="A277" s="35" t="s">
        <v>134</v>
      </c>
      <c r="B277" s="55">
        <v>988</v>
      </c>
      <c r="C277" s="50" t="s">
        <v>56</v>
      </c>
      <c r="D277" s="50" t="s">
        <v>212</v>
      </c>
      <c r="E277" s="35">
        <v>200</v>
      </c>
      <c r="F277" s="35"/>
      <c r="G277" s="58">
        <f t="shared" si="50"/>
        <v>137</v>
      </c>
      <c r="H277" s="58">
        <f t="shared" si="50"/>
        <v>18.100000000000001</v>
      </c>
      <c r="I277" s="58">
        <f t="shared" si="50"/>
        <v>18.100000000000001</v>
      </c>
      <c r="J277" s="58">
        <f t="shared" si="50"/>
        <v>18.100000000000001</v>
      </c>
      <c r="K277" s="58">
        <f t="shared" si="50"/>
        <v>18.2</v>
      </c>
    </row>
    <row r="278" spans="1:11" s="42" customFormat="1" ht="43.9" customHeight="1">
      <c r="A278" s="35" t="s">
        <v>66</v>
      </c>
      <c r="B278" s="55">
        <v>988</v>
      </c>
      <c r="C278" s="50" t="s">
        <v>56</v>
      </c>
      <c r="D278" s="50" t="s">
        <v>212</v>
      </c>
      <c r="E278" s="35">
        <v>240</v>
      </c>
      <c r="F278" s="35"/>
      <c r="G278" s="58">
        <v>137</v>
      </c>
      <c r="H278" s="58">
        <f t="shared" si="50"/>
        <v>18.100000000000001</v>
      </c>
      <c r="I278" s="58">
        <f t="shared" si="50"/>
        <v>18.100000000000001</v>
      </c>
      <c r="J278" s="58">
        <f t="shared" si="50"/>
        <v>18.100000000000001</v>
      </c>
      <c r="K278" s="58">
        <f t="shared" si="50"/>
        <v>18.2</v>
      </c>
    </row>
    <row r="279" spans="1:11" s="42" customFormat="1" ht="25.15" hidden="1" customHeight="1">
      <c r="A279" s="35" t="s">
        <v>163</v>
      </c>
      <c r="B279" s="55">
        <v>988</v>
      </c>
      <c r="C279" s="50" t="s">
        <v>56</v>
      </c>
      <c r="D279" s="50" t="s">
        <v>120</v>
      </c>
      <c r="E279" s="35">
        <v>244</v>
      </c>
      <c r="F279" s="35"/>
      <c r="G279" s="58">
        <f t="shared" si="50"/>
        <v>72.5</v>
      </c>
      <c r="H279" s="58">
        <f t="shared" si="50"/>
        <v>18.100000000000001</v>
      </c>
      <c r="I279" s="58">
        <f t="shared" si="50"/>
        <v>18.100000000000001</v>
      </c>
      <c r="J279" s="58">
        <f t="shared" si="50"/>
        <v>18.100000000000001</v>
      </c>
      <c r="K279" s="58">
        <f t="shared" si="50"/>
        <v>18.2</v>
      </c>
    </row>
    <row r="280" spans="1:11" s="42" customFormat="1" ht="18" hidden="1" customHeight="1">
      <c r="A280" s="35" t="s">
        <v>166</v>
      </c>
      <c r="B280" s="55">
        <v>988</v>
      </c>
      <c r="C280" s="50" t="s">
        <v>56</v>
      </c>
      <c r="D280" s="50" t="s">
        <v>120</v>
      </c>
      <c r="E280" s="35">
        <v>244</v>
      </c>
      <c r="F280" s="35">
        <v>226</v>
      </c>
      <c r="G280" s="58">
        <f>H280+I280+J280+K280</f>
        <v>72.5</v>
      </c>
      <c r="H280" s="60">
        <v>18.100000000000001</v>
      </c>
      <c r="I280" s="60">
        <v>18.100000000000001</v>
      </c>
      <c r="J280" s="60">
        <v>18.100000000000001</v>
      </c>
      <c r="K280" s="60">
        <v>18.2</v>
      </c>
    </row>
    <row r="281" spans="1:11" s="59" customFormat="1" ht="33.6" customHeight="1">
      <c r="A281" s="35" t="s">
        <v>21</v>
      </c>
      <c r="B281" s="55">
        <v>988</v>
      </c>
      <c r="C281" s="50" t="s">
        <v>35</v>
      </c>
      <c r="D281" s="50"/>
      <c r="E281" s="35"/>
      <c r="F281" s="35"/>
      <c r="G281" s="51">
        <f>G283+G289+G292</f>
        <v>1840</v>
      </c>
      <c r="H281" s="51" t="e">
        <f t="shared" ref="H281:K281" si="51">H283+H289</f>
        <v>#REF!</v>
      </c>
      <c r="I281" s="51" t="e">
        <f t="shared" si="51"/>
        <v>#REF!</v>
      </c>
      <c r="J281" s="51" t="e">
        <f t="shared" si="51"/>
        <v>#REF!</v>
      </c>
      <c r="K281" s="51" t="e">
        <f t="shared" si="51"/>
        <v>#REF!</v>
      </c>
    </row>
    <row r="282" spans="1:11" s="59" customFormat="1" ht="33.6" hidden="1" customHeight="1">
      <c r="A282" s="35" t="s">
        <v>275</v>
      </c>
      <c r="B282" s="55">
        <v>988</v>
      </c>
      <c r="C282" s="50" t="s">
        <v>35</v>
      </c>
      <c r="D282" s="50" t="s">
        <v>259</v>
      </c>
      <c r="E282" s="35"/>
      <c r="F282" s="35"/>
      <c r="G282" s="51">
        <f>G283</f>
        <v>0</v>
      </c>
      <c r="H282" s="51"/>
      <c r="I282" s="51"/>
      <c r="J282" s="51"/>
      <c r="K282" s="51"/>
    </row>
    <row r="283" spans="1:11" s="59" customFormat="1" ht="32.450000000000003" hidden="1" customHeight="1">
      <c r="A283" s="35" t="s">
        <v>87</v>
      </c>
      <c r="B283" s="55">
        <v>988</v>
      </c>
      <c r="C283" s="50" t="s">
        <v>35</v>
      </c>
      <c r="D283" s="50" t="s">
        <v>213</v>
      </c>
      <c r="E283" s="35"/>
      <c r="F283" s="35"/>
      <c r="G283" s="51">
        <f t="shared" ref="G283:K285" si="52">G284</f>
        <v>0</v>
      </c>
      <c r="H283" s="51">
        <f t="shared" si="52"/>
        <v>160</v>
      </c>
      <c r="I283" s="51">
        <f t="shared" si="52"/>
        <v>160</v>
      </c>
      <c r="J283" s="51">
        <f t="shared" si="52"/>
        <v>160</v>
      </c>
      <c r="K283" s="51">
        <f t="shared" si="52"/>
        <v>160</v>
      </c>
    </row>
    <row r="284" spans="1:11" s="59" customFormat="1" ht="33" hidden="1" customHeight="1">
      <c r="A284" s="35" t="s">
        <v>134</v>
      </c>
      <c r="B284" s="55">
        <v>988</v>
      </c>
      <c r="C284" s="50" t="s">
        <v>35</v>
      </c>
      <c r="D284" s="50" t="s">
        <v>213</v>
      </c>
      <c r="E284" s="35">
        <v>200</v>
      </c>
      <c r="F284" s="35"/>
      <c r="G284" s="51">
        <f t="shared" si="52"/>
        <v>0</v>
      </c>
      <c r="H284" s="51">
        <f t="shared" si="52"/>
        <v>160</v>
      </c>
      <c r="I284" s="51">
        <f t="shared" si="52"/>
        <v>160</v>
      </c>
      <c r="J284" s="51">
        <f t="shared" si="52"/>
        <v>160</v>
      </c>
      <c r="K284" s="51">
        <f t="shared" si="52"/>
        <v>160</v>
      </c>
    </row>
    <row r="285" spans="1:11" s="59" customFormat="1" ht="45.6" hidden="1" customHeight="1">
      <c r="A285" s="35" t="s">
        <v>66</v>
      </c>
      <c r="B285" s="55">
        <v>988</v>
      </c>
      <c r="C285" s="50" t="s">
        <v>35</v>
      </c>
      <c r="D285" s="50" t="s">
        <v>213</v>
      </c>
      <c r="E285" s="35">
        <v>240</v>
      </c>
      <c r="F285" s="35"/>
      <c r="G285" s="51">
        <v>0</v>
      </c>
      <c r="H285" s="51">
        <f t="shared" si="52"/>
        <v>160</v>
      </c>
      <c r="I285" s="51">
        <f t="shared" si="52"/>
        <v>160</v>
      </c>
      <c r="J285" s="51">
        <f t="shared" si="52"/>
        <v>160</v>
      </c>
      <c r="K285" s="51">
        <f t="shared" si="52"/>
        <v>160</v>
      </c>
    </row>
    <row r="286" spans="1:11" s="59" customFormat="1" ht="23.45" hidden="1" customHeight="1">
      <c r="A286" s="35" t="s">
        <v>163</v>
      </c>
      <c r="B286" s="55">
        <v>988</v>
      </c>
      <c r="C286" s="50" t="s">
        <v>35</v>
      </c>
      <c r="D286" s="50" t="s">
        <v>121</v>
      </c>
      <c r="E286" s="35">
        <v>244</v>
      </c>
      <c r="F286" s="35"/>
      <c r="G286" s="51">
        <f>G287</f>
        <v>640</v>
      </c>
      <c r="H286" s="51">
        <f>H287</f>
        <v>160</v>
      </c>
      <c r="I286" s="51">
        <f>I287</f>
        <v>160</v>
      </c>
      <c r="J286" s="51">
        <f>J287</f>
        <v>160</v>
      </c>
      <c r="K286" s="51">
        <f>K287</f>
        <v>160</v>
      </c>
    </row>
    <row r="287" spans="1:11" s="59" customFormat="1" ht="6.6" hidden="1" customHeight="1">
      <c r="A287" s="35" t="s">
        <v>166</v>
      </c>
      <c r="B287" s="55">
        <v>988</v>
      </c>
      <c r="C287" s="50" t="s">
        <v>35</v>
      </c>
      <c r="D287" s="50" t="s">
        <v>121</v>
      </c>
      <c r="E287" s="35">
        <v>244</v>
      </c>
      <c r="F287" s="35">
        <v>226</v>
      </c>
      <c r="G287" s="51">
        <f>H287+I287+J287+K287</f>
        <v>640</v>
      </c>
      <c r="H287" s="52">
        <v>160</v>
      </c>
      <c r="I287" s="52">
        <v>160</v>
      </c>
      <c r="J287" s="52">
        <v>160</v>
      </c>
      <c r="K287" s="52">
        <v>160</v>
      </c>
    </row>
    <row r="288" spans="1:11" s="59" customFormat="1" ht="42" customHeight="1">
      <c r="A288" s="35" t="s">
        <v>260</v>
      </c>
      <c r="B288" s="55">
        <v>988</v>
      </c>
      <c r="C288" s="50" t="s">
        <v>35</v>
      </c>
      <c r="D288" s="50" t="s">
        <v>261</v>
      </c>
      <c r="E288" s="35"/>
      <c r="F288" s="35"/>
      <c r="G288" s="51">
        <f>G289</f>
        <v>1540</v>
      </c>
      <c r="H288" s="52"/>
      <c r="I288" s="52"/>
      <c r="J288" s="52"/>
      <c r="K288" s="52"/>
    </row>
    <row r="289" spans="1:11" s="59" customFormat="1" ht="45.75" customHeight="1">
      <c r="A289" s="35" t="s">
        <v>60</v>
      </c>
      <c r="B289" s="55">
        <v>988</v>
      </c>
      <c r="C289" s="50" t="s">
        <v>35</v>
      </c>
      <c r="D289" s="50" t="s">
        <v>234</v>
      </c>
      <c r="E289" s="35"/>
      <c r="F289" s="35"/>
      <c r="G289" s="58">
        <f t="shared" ref="G289:K290" si="53">G290</f>
        <v>1540</v>
      </c>
      <c r="H289" s="58" t="e">
        <f t="shared" si="53"/>
        <v>#REF!</v>
      </c>
      <c r="I289" s="58" t="e">
        <f t="shared" si="53"/>
        <v>#REF!</v>
      </c>
      <c r="J289" s="58" t="e">
        <f t="shared" si="53"/>
        <v>#REF!</v>
      </c>
      <c r="K289" s="58" t="e">
        <f t="shared" si="53"/>
        <v>#REF!</v>
      </c>
    </row>
    <row r="290" spans="1:11" s="59" customFormat="1" ht="35.450000000000003" customHeight="1">
      <c r="A290" s="35" t="s">
        <v>134</v>
      </c>
      <c r="B290" s="55">
        <v>988</v>
      </c>
      <c r="C290" s="50" t="s">
        <v>35</v>
      </c>
      <c r="D290" s="50" t="s">
        <v>234</v>
      </c>
      <c r="E290" s="35">
        <v>200</v>
      </c>
      <c r="F290" s="35"/>
      <c r="G290" s="58">
        <f t="shared" si="53"/>
        <v>1540</v>
      </c>
      <c r="H290" s="58" t="e">
        <f t="shared" si="53"/>
        <v>#REF!</v>
      </c>
      <c r="I290" s="58" t="e">
        <f t="shared" si="53"/>
        <v>#REF!</v>
      </c>
      <c r="J290" s="58" t="e">
        <f t="shared" si="53"/>
        <v>#REF!</v>
      </c>
      <c r="K290" s="58" t="e">
        <f t="shared" si="53"/>
        <v>#REF!</v>
      </c>
    </row>
    <row r="291" spans="1:11" s="59" customFormat="1" ht="49.9" customHeight="1">
      <c r="A291" s="35" t="s">
        <v>66</v>
      </c>
      <c r="B291" s="55">
        <v>988</v>
      </c>
      <c r="C291" s="50" t="s">
        <v>35</v>
      </c>
      <c r="D291" s="50" t="s">
        <v>234</v>
      </c>
      <c r="E291" s="35">
        <v>240</v>
      </c>
      <c r="F291" s="35"/>
      <c r="G291" s="58">
        <v>1540</v>
      </c>
      <c r="H291" s="58" t="e">
        <f>#REF!</f>
        <v>#REF!</v>
      </c>
      <c r="I291" s="58" t="e">
        <f>#REF!</f>
        <v>#REF!</v>
      </c>
      <c r="J291" s="58" t="e">
        <f>#REF!</f>
        <v>#REF!</v>
      </c>
      <c r="K291" s="58" t="e">
        <f>#REF!</f>
        <v>#REF!</v>
      </c>
    </row>
    <row r="292" spans="1:11" s="59" customFormat="1" ht="51.75" customHeight="1">
      <c r="A292" s="35" t="s">
        <v>18</v>
      </c>
      <c r="B292" s="55">
        <v>988</v>
      </c>
      <c r="C292" s="50" t="s">
        <v>35</v>
      </c>
      <c r="D292" s="50" t="s">
        <v>210</v>
      </c>
      <c r="E292" s="35"/>
      <c r="F292" s="35">
        <v>222</v>
      </c>
      <c r="G292" s="58">
        <f>G293</f>
        <v>300</v>
      </c>
      <c r="H292" s="60">
        <v>130</v>
      </c>
      <c r="I292" s="60">
        <v>130</v>
      </c>
      <c r="J292" s="60">
        <v>130</v>
      </c>
      <c r="K292" s="60">
        <v>130</v>
      </c>
    </row>
    <row r="293" spans="1:11" s="59" customFormat="1" ht="33" customHeight="1">
      <c r="A293" s="35" t="s">
        <v>134</v>
      </c>
      <c r="B293" s="55">
        <v>988</v>
      </c>
      <c r="C293" s="50" t="s">
        <v>35</v>
      </c>
      <c r="D293" s="50" t="s">
        <v>210</v>
      </c>
      <c r="E293" s="35">
        <v>200</v>
      </c>
      <c r="F293" s="35">
        <v>226</v>
      </c>
      <c r="G293" s="58">
        <f>G294</f>
        <v>300</v>
      </c>
      <c r="H293" s="60">
        <v>205</v>
      </c>
      <c r="I293" s="60">
        <v>205</v>
      </c>
      <c r="J293" s="60">
        <v>205</v>
      </c>
      <c r="K293" s="60">
        <v>205</v>
      </c>
    </row>
    <row r="294" spans="1:11" s="46" customFormat="1" ht="41.25" customHeight="1">
      <c r="A294" s="35" t="s">
        <v>66</v>
      </c>
      <c r="B294" s="55">
        <v>988</v>
      </c>
      <c r="C294" s="50" t="s">
        <v>35</v>
      </c>
      <c r="D294" s="50" t="s">
        <v>210</v>
      </c>
      <c r="E294" s="35">
        <v>240</v>
      </c>
      <c r="F294" s="35">
        <v>290</v>
      </c>
      <c r="G294" s="58">
        <v>300</v>
      </c>
      <c r="H294" s="60">
        <v>60</v>
      </c>
      <c r="I294" s="60">
        <v>60</v>
      </c>
      <c r="J294" s="60">
        <v>60</v>
      </c>
      <c r="K294" s="60">
        <v>60</v>
      </c>
    </row>
    <row r="295" spans="1:11" ht="25.15" customHeight="1">
      <c r="A295" s="37" t="s">
        <v>53</v>
      </c>
      <c r="B295" s="62">
        <v>988</v>
      </c>
      <c r="C295" s="47" t="s">
        <v>55</v>
      </c>
      <c r="D295" s="47"/>
      <c r="E295" s="37"/>
      <c r="F295" s="37"/>
      <c r="G295" s="48">
        <f>G296</f>
        <v>8332</v>
      </c>
      <c r="H295" s="48">
        <f>H296</f>
        <v>2756.2</v>
      </c>
      <c r="I295" s="48">
        <f>I296</f>
        <v>2756.3</v>
      </c>
      <c r="J295" s="48">
        <f>J296</f>
        <v>2756.2</v>
      </c>
      <c r="K295" s="48">
        <f>K296</f>
        <v>2756.3</v>
      </c>
    </row>
    <row r="296" spans="1:11" ht="22.15" customHeight="1">
      <c r="A296" s="35" t="s">
        <v>22</v>
      </c>
      <c r="B296" s="55">
        <v>988</v>
      </c>
      <c r="C296" s="50" t="s">
        <v>36</v>
      </c>
      <c r="D296" s="50"/>
      <c r="E296" s="35"/>
      <c r="F296" s="35"/>
      <c r="G296" s="51">
        <f>G298+G305</f>
        <v>8332</v>
      </c>
      <c r="H296" s="51">
        <f>H298+H305</f>
        <v>2756.2</v>
      </c>
      <c r="I296" s="51">
        <f>I298+I305</f>
        <v>2756.3</v>
      </c>
      <c r="J296" s="51">
        <f>J298+J305</f>
        <v>2756.2</v>
      </c>
      <c r="K296" s="51">
        <f>K298+K305</f>
        <v>2756.3</v>
      </c>
    </row>
    <row r="297" spans="1:11" ht="55.15" customHeight="1">
      <c r="A297" s="35" t="s">
        <v>262</v>
      </c>
      <c r="B297" s="55">
        <v>988</v>
      </c>
      <c r="C297" s="50" t="s">
        <v>36</v>
      </c>
      <c r="D297" s="50" t="s">
        <v>263</v>
      </c>
      <c r="E297" s="35"/>
      <c r="F297" s="35"/>
      <c r="G297" s="51">
        <f>G298</f>
        <v>6232</v>
      </c>
      <c r="H297" s="51"/>
      <c r="I297" s="51"/>
      <c r="J297" s="51"/>
      <c r="K297" s="51"/>
    </row>
    <row r="298" spans="1:11" ht="46.9" customHeight="1">
      <c r="A298" s="35" t="s">
        <v>88</v>
      </c>
      <c r="B298" s="55">
        <v>988</v>
      </c>
      <c r="C298" s="50" t="s">
        <v>36</v>
      </c>
      <c r="D298" s="50" t="s">
        <v>214</v>
      </c>
      <c r="E298" s="35"/>
      <c r="F298" s="35"/>
      <c r="G298" s="51">
        <f t="shared" ref="G298:K300" si="54">G299</f>
        <v>6232</v>
      </c>
      <c r="H298" s="51">
        <f t="shared" si="54"/>
        <v>2381.1999999999998</v>
      </c>
      <c r="I298" s="51">
        <f t="shared" si="54"/>
        <v>2381.3000000000002</v>
      </c>
      <c r="J298" s="51">
        <f t="shared" si="54"/>
        <v>2381.1999999999998</v>
      </c>
      <c r="K298" s="51">
        <f t="shared" si="54"/>
        <v>2381.3000000000002</v>
      </c>
    </row>
    <row r="299" spans="1:11" ht="37.9" customHeight="1">
      <c r="A299" s="35" t="s">
        <v>134</v>
      </c>
      <c r="B299" s="55">
        <v>988</v>
      </c>
      <c r="C299" s="50" t="s">
        <v>36</v>
      </c>
      <c r="D299" s="50" t="s">
        <v>214</v>
      </c>
      <c r="E299" s="35">
        <v>200</v>
      </c>
      <c r="F299" s="35"/>
      <c r="G299" s="51">
        <f t="shared" si="54"/>
        <v>6232</v>
      </c>
      <c r="H299" s="51">
        <f t="shared" si="54"/>
        <v>2381.1999999999998</v>
      </c>
      <c r="I299" s="51">
        <f t="shared" si="54"/>
        <v>2381.3000000000002</v>
      </c>
      <c r="J299" s="51">
        <f t="shared" si="54"/>
        <v>2381.1999999999998</v>
      </c>
      <c r="K299" s="51">
        <f t="shared" si="54"/>
        <v>2381.3000000000002</v>
      </c>
    </row>
    <row r="300" spans="1:11" ht="47.45" customHeight="1">
      <c r="A300" s="35" t="s">
        <v>66</v>
      </c>
      <c r="B300" s="55">
        <v>988</v>
      </c>
      <c r="C300" s="50" t="s">
        <v>36</v>
      </c>
      <c r="D300" s="50" t="s">
        <v>214</v>
      </c>
      <c r="E300" s="35">
        <v>240</v>
      </c>
      <c r="F300" s="35"/>
      <c r="G300" s="51">
        <v>6232</v>
      </c>
      <c r="H300" s="51">
        <f t="shared" si="54"/>
        <v>2381.1999999999998</v>
      </c>
      <c r="I300" s="51">
        <f t="shared" si="54"/>
        <v>2381.3000000000002</v>
      </c>
      <c r="J300" s="51">
        <f t="shared" si="54"/>
        <v>2381.1999999999998</v>
      </c>
      <c r="K300" s="51">
        <f t="shared" si="54"/>
        <v>2381.3000000000002</v>
      </c>
    </row>
    <row r="301" spans="1:11" ht="26.45" hidden="1" customHeight="1">
      <c r="A301" s="35" t="s">
        <v>163</v>
      </c>
      <c r="B301" s="55">
        <v>988</v>
      </c>
      <c r="C301" s="50" t="s">
        <v>36</v>
      </c>
      <c r="D301" s="50" t="s">
        <v>124</v>
      </c>
      <c r="E301" s="35">
        <v>244</v>
      </c>
      <c r="F301" s="35"/>
      <c r="G301" s="51">
        <f>G302+G303</f>
        <v>9525</v>
      </c>
      <c r="H301" s="51">
        <f t="shared" ref="H301:K301" si="55">H302+H303</f>
        <v>2381.1999999999998</v>
      </c>
      <c r="I301" s="51">
        <f t="shared" si="55"/>
        <v>2381.3000000000002</v>
      </c>
      <c r="J301" s="51">
        <f t="shared" si="55"/>
        <v>2381.1999999999998</v>
      </c>
      <c r="K301" s="51">
        <f t="shared" si="55"/>
        <v>2381.3000000000002</v>
      </c>
    </row>
    <row r="302" spans="1:11" ht="16.899999999999999" hidden="1" customHeight="1">
      <c r="A302" s="35" t="s">
        <v>166</v>
      </c>
      <c r="B302" s="55">
        <v>988</v>
      </c>
      <c r="C302" s="50" t="s">
        <v>36</v>
      </c>
      <c r="D302" s="50" t="s">
        <v>124</v>
      </c>
      <c r="E302" s="35">
        <v>244</v>
      </c>
      <c r="F302" s="35">
        <v>226</v>
      </c>
      <c r="G302" s="51">
        <f>H302+I302+J302+K302</f>
        <v>7315</v>
      </c>
      <c r="H302" s="52">
        <v>1828.7</v>
      </c>
      <c r="I302" s="52">
        <v>1828.8</v>
      </c>
      <c r="J302" s="52">
        <v>1828.7</v>
      </c>
      <c r="K302" s="52">
        <v>1828.8</v>
      </c>
    </row>
    <row r="303" spans="1:11" ht="2.4500000000000002" hidden="1" customHeight="1">
      <c r="A303" s="35" t="s">
        <v>169</v>
      </c>
      <c r="B303" s="55">
        <v>988</v>
      </c>
      <c r="C303" s="50" t="s">
        <v>36</v>
      </c>
      <c r="D303" s="50" t="s">
        <v>124</v>
      </c>
      <c r="E303" s="35">
        <v>244</v>
      </c>
      <c r="F303" s="35">
        <v>290</v>
      </c>
      <c r="G303" s="51">
        <f>H303+I303+J303+K303</f>
        <v>2210</v>
      </c>
      <c r="H303" s="52">
        <v>552.5</v>
      </c>
      <c r="I303" s="52">
        <v>552.5</v>
      </c>
      <c r="J303" s="52">
        <v>552.5</v>
      </c>
      <c r="K303" s="52">
        <v>552.5</v>
      </c>
    </row>
    <row r="304" spans="1:11" ht="46.9" customHeight="1">
      <c r="A304" s="35" t="s">
        <v>264</v>
      </c>
      <c r="B304" s="55">
        <v>988</v>
      </c>
      <c r="C304" s="50" t="s">
        <v>36</v>
      </c>
      <c r="D304" s="50" t="s">
        <v>265</v>
      </c>
      <c r="E304" s="35"/>
      <c r="F304" s="35"/>
      <c r="G304" s="51">
        <f>G305</f>
        <v>2100</v>
      </c>
      <c r="H304" s="52"/>
      <c r="I304" s="52"/>
      <c r="J304" s="52"/>
      <c r="K304" s="52"/>
    </row>
    <row r="305" spans="1:11" s="46" customFormat="1" ht="42.6" customHeight="1">
      <c r="A305" s="35" t="s">
        <v>23</v>
      </c>
      <c r="B305" s="55">
        <v>988</v>
      </c>
      <c r="C305" s="50" t="s">
        <v>36</v>
      </c>
      <c r="D305" s="50" t="s">
        <v>235</v>
      </c>
      <c r="E305" s="35"/>
      <c r="F305" s="35"/>
      <c r="G305" s="51">
        <f t="shared" ref="G305:K307" si="56">G306</f>
        <v>2100</v>
      </c>
      <c r="H305" s="51">
        <f t="shared" si="56"/>
        <v>375</v>
      </c>
      <c r="I305" s="51">
        <f t="shared" si="56"/>
        <v>375</v>
      </c>
      <c r="J305" s="51">
        <f t="shared" si="56"/>
        <v>375</v>
      </c>
      <c r="K305" s="51">
        <f t="shared" si="56"/>
        <v>375</v>
      </c>
    </row>
    <row r="306" spans="1:11" ht="36" customHeight="1">
      <c r="A306" s="35" t="s">
        <v>134</v>
      </c>
      <c r="B306" s="55">
        <v>988</v>
      </c>
      <c r="C306" s="50" t="s">
        <v>36</v>
      </c>
      <c r="D306" s="50" t="s">
        <v>235</v>
      </c>
      <c r="E306" s="35">
        <v>200</v>
      </c>
      <c r="F306" s="35"/>
      <c r="G306" s="51">
        <f t="shared" si="56"/>
        <v>2100</v>
      </c>
      <c r="H306" s="51">
        <f t="shared" si="56"/>
        <v>375</v>
      </c>
      <c r="I306" s="51">
        <f t="shared" si="56"/>
        <v>375</v>
      </c>
      <c r="J306" s="51">
        <f t="shared" si="56"/>
        <v>375</v>
      </c>
      <c r="K306" s="51">
        <f t="shared" si="56"/>
        <v>375</v>
      </c>
    </row>
    <row r="307" spans="1:11" ht="46.15" customHeight="1">
      <c r="A307" s="35" t="s">
        <v>66</v>
      </c>
      <c r="B307" s="55">
        <v>988</v>
      </c>
      <c r="C307" s="50" t="s">
        <v>36</v>
      </c>
      <c r="D307" s="50" t="s">
        <v>235</v>
      </c>
      <c r="E307" s="35">
        <v>240</v>
      </c>
      <c r="F307" s="35"/>
      <c r="G307" s="51">
        <v>2100</v>
      </c>
      <c r="H307" s="51">
        <f t="shared" si="56"/>
        <v>375</v>
      </c>
      <c r="I307" s="51">
        <f t="shared" si="56"/>
        <v>375</v>
      </c>
      <c r="J307" s="51">
        <f t="shared" si="56"/>
        <v>375</v>
      </c>
      <c r="K307" s="51">
        <f t="shared" si="56"/>
        <v>375</v>
      </c>
    </row>
    <row r="308" spans="1:11" ht="25.9" hidden="1" customHeight="1">
      <c r="A308" s="35" t="s">
        <v>163</v>
      </c>
      <c r="B308" s="55">
        <v>988</v>
      </c>
      <c r="C308" s="50" t="s">
        <v>36</v>
      </c>
      <c r="D308" s="50" t="s">
        <v>125</v>
      </c>
      <c r="E308" s="35">
        <v>244</v>
      </c>
      <c r="F308" s="35"/>
      <c r="G308" s="51">
        <f>G309+G310</f>
        <v>1500</v>
      </c>
      <c r="H308" s="51">
        <f>H309+H310</f>
        <v>375</v>
      </c>
      <c r="I308" s="51">
        <f>I309+I310</f>
        <v>375</v>
      </c>
      <c r="J308" s="51">
        <f>J309+J310</f>
        <v>375</v>
      </c>
      <c r="K308" s="51">
        <f>K309+K310</f>
        <v>375</v>
      </c>
    </row>
    <row r="309" spans="1:11" ht="16.149999999999999" hidden="1" customHeight="1">
      <c r="A309" s="35" t="s">
        <v>166</v>
      </c>
      <c r="B309" s="55">
        <v>988</v>
      </c>
      <c r="C309" s="50" t="s">
        <v>36</v>
      </c>
      <c r="D309" s="50" t="s">
        <v>125</v>
      </c>
      <c r="E309" s="35">
        <v>244</v>
      </c>
      <c r="F309" s="35">
        <v>226</v>
      </c>
      <c r="G309" s="51">
        <f>H309+I309+J309+K309</f>
        <v>1400</v>
      </c>
      <c r="H309" s="52">
        <v>350</v>
      </c>
      <c r="I309" s="52">
        <v>350</v>
      </c>
      <c r="J309" s="52">
        <v>350</v>
      </c>
      <c r="K309" s="52">
        <v>350</v>
      </c>
    </row>
    <row r="310" spans="1:11" ht="14.45" hidden="1" customHeight="1">
      <c r="A310" s="35" t="s">
        <v>169</v>
      </c>
      <c r="B310" s="55">
        <v>988</v>
      </c>
      <c r="C310" s="50" t="s">
        <v>36</v>
      </c>
      <c r="D310" s="50" t="s">
        <v>125</v>
      </c>
      <c r="E310" s="35">
        <v>244</v>
      </c>
      <c r="F310" s="35">
        <v>290</v>
      </c>
      <c r="G310" s="51">
        <f>H310+I310+J310+K310</f>
        <v>100</v>
      </c>
      <c r="H310" s="52">
        <v>25</v>
      </c>
      <c r="I310" s="52">
        <v>25</v>
      </c>
      <c r="J310" s="52">
        <v>25</v>
      </c>
      <c r="K310" s="52">
        <v>25</v>
      </c>
    </row>
    <row r="311" spans="1:11" ht="20.45" customHeight="1">
      <c r="A311" s="37" t="s">
        <v>24</v>
      </c>
      <c r="B311" s="62">
        <v>988</v>
      </c>
      <c r="C311" s="47">
        <v>1000</v>
      </c>
      <c r="D311" s="47"/>
      <c r="E311" s="37"/>
      <c r="F311" s="37"/>
      <c r="G311" s="48">
        <f>G312+G318</f>
        <v>23610.3</v>
      </c>
      <c r="H311" s="48">
        <f>H312+H318</f>
        <v>4361.5999999999995</v>
      </c>
      <c r="I311" s="48">
        <f>I312+I318</f>
        <v>4361.7</v>
      </c>
      <c r="J311" s="48">
        <f>J312+J318</f>
        <v>4361.7</v>
      </c>
      <c r="K311" s="48">
        <f>K312+K318</f>
        <v>4361.7</v>
      </c>
    </row>
    <row r="312" spans="1:11" ht="27" customHeight="1">
      <c r="A312" s="35" t="s">
        <v>25</v>
      </c>
      <c r="B312" s="55">
        <v>988</v>
      </c>
      <c r="C312" s="50">
        <v>1003</v>
      </c>
      <c r="D312" s="50"/>
      <c r="E312" s="35"/>
      <c r="F312" s="35"/>
      <c r="G312" s="51">
        <f t="shared" ref="G312:K316" si="57">G313</f>
        <v>1068.5</v>
      </c>
      <c r="H312" s="51">
        <f t="shared" si="57"/>
        <v>257.2</v>
      </c>
      <c r="I312" s="51">
        <f t="shared" si="57"/>
        <v>257.2</v>
      </c>
      <c r="J312" s="51">
        <f t="shared" si="57"/>
        <v>257.2</v>
      </c>
      <c r="K312" s="51">
        <f t="shared" si="57"/>
        <v>257.2</v>
      </c>
    </row>
    <row r="313" spans="1:11" ht="154.9" customHeight="1">
      <c r="A313" s="35" t="s">
        <v>144</v>
      </c>
      <c r="B313" s="55">
        <v>988</v>
      </c>
      <c r="C313" s="50">
        <v>1003</v>
      </c>
      <c r="D313" s="50" t="s">
        <v>203</v>
      </c>
      <c r="E313" s="35"/>
      <c r="F313" s="35"/>
      <c r="G313" s="51">
        <f t="shared" si="57"/>
        <v>1068.5</v>
      </c>
      <c r="H313" s="51">
        <f t="shared" si="57"/>
        <v>257.2</v>
      </c>
      <c r="I313" s="51">
        <f t="shared" si="57"/>
        <v>257.2</v>
      </c>
      <c r="J313" s="51">
        <f t="shared" si="57"/>
        <v>257.2</v>
      </c>
      <c r="K313" s="51">
        <f t="shared" si="57"/>
        <v>257.2</v>
      </c>
    </row>
    <row r="314" spans="1:11" ht="37.15" customHeight="1">
      <c r="A314" s="35" t="s">
        <v>73</v>
      </c>
      <c r="B314" s="55">
        <v>988</v>
      </c>
      <c r="C314" s="50">
        <v>1003</v>
      </c>
      <c r="D314" s="50" t="s">
        <v>203</v>
      </c>
      <c r="E314" s="35">
        <v>300</v>
      </c>
      <c r="F314" s="35"/>
      <c r="G314" s="51">
        <f t="shared" si="57"/>
        <v>1068.5</v>
      </c>
      <c r="H314" s="51">
        <f t="shared" si="57"/>
        <v>257.2</v>
      </c>
      <c r="I314" s="51">
        <f t="shared" si="57"/>
        <v>257.2</v>
      </c>
      <c r="J314" s="51">
        <f t="shared" si="57"/>
        <v>257.2</v>
      </c>
      <c r="K314" s="51">
        <f t="shared" si="57"/>
        <v>257.2</v>
      </c>
    </row>
    <row r="315" spans="1:11" ht="31.15" customHeight="1">
      <c r="A315" s="35" t="s">
        <v>70</v>
      </c>
      <c r="B315" s="55">
        <v>988</v>
      </c>
      <c r="C315" s="50">
        <v>1003</v>
      </c>
      <c r="D315" s="50" t="s">
        <v>203</v>
      </c>
      <c r="E315" s="50" t="s">
        <v>71</v>
      </c>
      <c r="F315" s="50"/>
      <c r="G315" s="51">
        <v>1068.5</v>
      </c>
      <c r="H315" s="51">
        <f t="shared" si="57"/>
        <v>257.2</v>
      </c>
      <c r="I315" s="51">
        <f t="shared" si="57"/>
        <v>257.2</v>
      </c>
      <c r="J315" s="51">
        <f t="shared" si="57"/>
        <v>257.2</v>
      </c>
      <c r="K315" s="51">
        <f t="shared" si="57"/>
        <v>257.2</v>
      </c>
    </row>
    <row r="316" spans="1:11" ht="20.45" hidden="1" customHeight="1">
      <c r="A316" s="35" t="s">
        <v>181</v>
      </c>
      <c r="B316" s="55">
        <v>988</v>
      </c>
      <c r="C316" s="50">
        <v>1003</v>
      </c>
      <c r="D316" s="50" t="s">
        <v>122</v>
      </c>
      <c r="E316" s="50" t="s">
        <v>180</v>
      </c>
      <c r="F316" s="50"/>
      <c r="G316" s="51">
        <f t="shared" si="57"/>
        <v>1028.8</v>
      </c>
      <c r="H316" s="51">
        <f t="shared" si="57"/>
        <v>257.2</v>
      </c>
      <c r="I316" s="51">
        <f t="shared" si="57"/>
        <v>257.2</v>
      </c>
      <c r="J316" s="51">
        <f t="shared" si="57"/>
        <v>257.2</v>
      </c>
      <c r="K316" s="51">
        <f t="shared" si="57"/>
        <v>257.2</v>
      </c>
    </row>
    <row r="317" spans="1:11" ht="30" hidden="1" customHeight="1">
      <c r="A317" s="35" t="s">
        <v>182</v>
      </c>
      <c r="B317" s="55">
        <v>988</v>
      </c>
      <c r="C317" s="50">
        <v>1003</v>
      </c>
      <c r="D317" s="50" t="s">
        <v>122</v>
      </c>
      <c r="E317" s="50" t="s">
        <v>180</v>
      </c>
      <c r="F317" s="50" t="s">
        <v>185</v>
      </c>
      <c r="G317" s="51">
        <f>H317+J317+I317+K317</f>
        <v>1028.8</v>
      </c>
      <c r="H317" s="52">
        <v>257.2</v>
      </c>
      <c r="I317" s="52">
        <v>257.2</v>
      </c>
      <c r="J317" s="52">
        <v>257.2</v>
      </c>
      <c r="K317" s="52">
        <v>257.2</v>
      </c>
    </row>
    <row r="318" spans="1:11" ht="26.45" customHeight="1">
      <c r="A318" s="35" t="s">
        <v>26</v>
      </c>
      <c r="B318" s="55">
        <v>988</v>
      </c>
      <c r="C318" s="50">
        <v>1004</v>
      </c>
      <c r="D318" s="50"/>
      <c r="E318" s="35"/>
      <c r="F318" s="35"/>
      <c r="G318" s="51">
        <f>G319+G324</f>
        <v>22541.8</v>
      </c>
      <c r="H318" s="51">
        <f t="shared" ref="H318:K318" si="58">H319+H324</f>
        <v>4104.3999999999996</v>
      </c>
      <c r="I318" s="51">
        <f t="shared" si="58"/>
        <v>4104.5</v>
      </c>
      <c r="J318" s="51">
        <f t="shared" si="58"/>
        <v>4104.5</v>
      </c>
      <c r="K318" s="51">
        <f t="shared" si="58"/>
        <v>4104.5</v>
      </c>
    </row>
    <row r="319" spans="1:11" ht="73.150000000000006" customHeight="1">
      <c r="A319" s="35" t="s">
        <v>93</v>
      </c>
      <c r="B319" s="55">
        <v>988</v>
      </c>
      <c r="C319" s="50">
        <v>1004</v>
      </c>
      <c r="D319" s="50" t="s">
        <v>236</v>
      </c>
      <c r="E319" s="35"/>
      <c r="F319" s="35"/>
      <c r="G319" s="51">
        <f t="shared" ref="G319:K322" si="59">G320</f>
        <v>16062.1</v>
      </c>
      <c r="H319" s="51">
        <f t="shared" si="59"/>
        <v>2802.2</v>
      </c>
      <c r="I319" s="51">
        <f t="shared" si="59"/>
        <v>2802.3</v>
      </c>
      <c r="J319" s="51">
        <f t="shared" si="59"/>
        <v>2802.3</v>
      </c>
      <c r="K319" s="51">
        <f t="shared" si="59"/>
        <v>2802.3</v>
      </c>
    </row>
    <row r="320" spans="1:11" ht="37.9" customHeight="1">
      <c r="A320" s="35" t="s">
        <v>73</v>
      </c>
      <c r="B320" s="55">
        <v>988</v>
      </c>
      <c r="C320" s="50">
        <v>1004</v>
      </c>
      <c r="D320" s="50" t="s">
        <v>236</v>
      </c>
      <c r="E320" s="35">
        <v>300</v>
      </c>
      <c r="F320" s="35"/>
      <c r="G320" s="51">
        <f t="shared" si="59"/>
        <v>16062.1</v>
      </c>
      <c r="H320" s="51">
        <f t="shared" si="59"/>
        <v>2802.2</v>
      </c>
      <c r="I320" s="51">
        <f t="shared" si="59"/>
        <v>2802.3</v>
      </c>
      <c r="J320" s="51">
        <f t="shared" si="59"/>
        <v>2802.3</v>
      </c>
      <c r="K320" s="51">
        <f t="shared" si="59"/>
        <v>2802.3</v>
      </c>
    </row>
    <row r="321" spans="1:14" ht="33.6" customHeight="1">
      <c r="A321" s="35" t="s">
        <v>70</v>
      </c>
      <c r="B321" s="55">
        <v>988</v>
      </c>
      <c r="C321" s="50">
        <v>1004</v>
      </c>
      <c r="D321" s="50" t="s">
        <v>236</v>
      </c>
      <c r="E321" s="35">
        <v>310</v>
      </c>
      <c r="F321" s="35"/>
      <c r="G321" s="51">
        <v>16062.1</v>
      </c>
      <c r="H321" s="51">
        <f t="shared" si="59"/>
        <v>2802.2</v>
      </c>
      <c r="I321" s="51">
        <f t="shared" si="59"/>
        <v>2802.3</v>
      </c>
      <c r="J321" s="51">
        <f t="shared" si="59"/>
        <v>2802.3</v>
      </c>
      <c r="K321" s="51">
        <f t="shared" si="59"/>
        <v>2802.3</v>
      </c>
    </row>
    <row r="322" spans="1:14" ht="26.45" hidden="1" customHeight="1">
      <c r="A322" s="35" t="s">
        <v>184</v>
      </c>
      <c r="B322" s="55">
        <v>988</v>
      </c>
      <c r="C322" s="50">
        <v>1004</v>
      </c>
      <c r="D322" s="50" t="s">
        <v>91</v>
      </c>
      <c r="E322" s="35">
        <v>313</v>
      </c>
      <c r="F322" s="35"/>
      <c r="G322" s="51">
        <f t="shared" si="59"/>
        <v>11209.099999999999</v>
      </c>
      <c r="H322" s="51">
        <f t="shared" si="59"/>
        <v>2802.2</v>
      </c>
      <c r="I322" s="51">
        <f t="shared" si="59"/>
        <v>2802.3</v>
      </c>
      <c r="J322" s="51">
        <f t="shared" si="59"/>
        <v>2802.3</v>
      </c>
      <c r="K322" s="51">
        <f t="shared" si="59"/>
        <v>2802.3</v>
      </c>
    </row>
    <row r="323" spans="1:14" s="46" customFormat="1" ht="13.9" hidden="1" customHeight="1">
      <c r="A323" s="35" t="s">
        <v>170</v>
      </c>
      <c r="B323" s="55">
        <v>988</v>
      </c>
      <c r="C323" s="50">
        <v>1004</v>
      </c>
      <c r="D323" s="50" t="s">
        <v>91</v>
      </c>
      <c r="E323" s="35">
        <v>313</v>
      </c>
      <c r="F323" s="35">
        <v>262</v>
      </c>
      <c r="G323" s="51">
        <f>H323+I323+J323+K323</f>
        <v>11209.099999999999</v>
      </c>
      <c r="H323" s="52">
        <v>2802.2</v>
      </c>
      <c r="I323" s="52">
        <v>2802.3</v>
      </c>
      <c r="J323" s="52">
        <v>2802.3</v>
      </c>
      <c r="K323" s="52">
        <v>2802.3</v>
      </c>
    </row>
    <row r="324" spans="1:14" ht="61.15" customHeight="1">
      <c r="A324" s="35" t="s">
        <v>94</v>
      </c>
      <c r="B324" s="55">
        <v>988</v>
      </c>
      <c r="C324" s="50">
        <v>1004</v>
      </c>
      <c r="D324" s="50" t="s">
        <v>237</v>
      </c>
      <c r="E324" s="35"/>
      <c r="F324" s="35"/>
      <c r="G324" s="51">
        <f t="shared" ref="G324:K327" si="60">G325</f>
        <v>6479.7</v>
      </c>
      <c r="H324" s="51">
        <f t="shared" si="60"/>
        <v>1302.2</v>
      </c>
      <c r="I324" s="51">
        <f t="shared" si="60"/>
        <v>1302.2</v>
      </c>
      <c r="J324" s="51">
        <f t="shared" si="60"/>
        <v>1302.2</v>
      </c>
      <c r="K324" s="51">
        <f t="shared" si="60"/>
        <v>1302.2</v>
      </c>
    </row>
    <row r="325" spans="1:14" ht="40.9" customHeight="1">
      <c r="A325" s="35" t="s">
        <v>73</v>
      </c>
      <c r="B325" s="55">
        <v>988</v>
      </c>
      <c r="C325" s="50">
        <v>1004</v>
      </c>
      <c r="D325" s="50" t="s">
        <v>237</v>
      </c>
      <c r="E325" s="35">
        <v>300</v>
      </c>
      <c r="F325" s="35"/>
      <c r="G325" s="51">
        <f t="shared" si="60"/>
        <v>6479.7</v>
      </c>
      <c r="H325" s="51">
        <f t="shared" si="60"/>
        <v>1302.2</v>
      </c>
      <c r="I325" s="51">
        <f t="shared" si="60"/>
        <v>1302.2</v>
      </c>
      <c r="J325" s="51">
        <f t="shared" si="60"/>
        <v>1302.2</v>
      </c>
      <c r="K325" s="51">
        <f t="shared" si="60"/>
        <v>1302.2</v>
      </c>
    </row>
    <row r="326" spans="1:14" ht="37.9" customHeight="1">
      <c r="A326" s="35" t="s">
        <v>97</v>
      </c>
      <c r="B326" s="55">
        <v>988</v>
      </c>
      <c r="C326" s="50">
        <v>1004</v>
      </c>
      <c r="D326" s="50" t="s">
        <v>237</v>
      </c>
      <c r="E326" s="35">
        <v>320</v>
      </c>
      <c r="F326" s="35"/>
      <c r="G326" s="51">
        <v>6479.7</v>
      </c>
      <c r="H326" s="51">
        <f t="shared" si="60"/>
        <v>1302.2</v>
      </c>
      <c r="I326" s="51">
        <f t="shared" si="60"/>
        <v>1302.2</v>
      </c>
      <c r="J326" s="51">
        <f t="shared" si="60"/>
        <v>1302.2</v>
      </c>
      <c r="K326" s="51">
        <f t="shared" si="60"/>
        <v>1302.2</v>
      </c>
    </row>
    <row r="327" spans="1:14" ht="26.45" hidden="1" customHeight="1">
      <c r="A327" s="35" t="s">
        <v>183</v>
      </c>
      <c r="B327" s="55">
        <v>988</v>
      </c>
      <c r="C327" s="50">
        <v>1004</v>
      </c>
      <c r="D327" s="50" t="s">
        <v>92</v>
      </c>
      <c r="E327" s="35">
        <v>323</v>
      </c>
      <c r="F327" s="35"/>
      <c r="G327" s="51">
        <f t="shared" si="60"/>
        <v>5208.8</v>
      </c>
      <c r="H327" s="51">
        <f t="shared" si="60"/>
        <v>1302.2</v>
      </c>
      <c r="I327" s="51">
        <f t="shared" si="60"/>
        <v>1302.2</v>
      </c>
      <c r="J327" s="51">
        <f t="shared" si="60"/>
        <v>1302.2</v>
      </c>
      <c r="K327" s="51">
        <f t="shared" si="60"/>
        <v>1302.2</v>
      </c>
    </row>
    <row r="328" spans="1:14" ht="11.45" hidden="1" customHeight="1">
      <c r="A328" s="35" t="s">
        <v>166</v>
      </c>
      <c r="B328" s="55">
        <v>988</v>
      </c>
      <c r="C328" s="50">
        <v>1004</v>
      </c>
      <c r="D328" s="50" t="s">
        <v>92</v>
      </c>
      <c r="E328" s="35">
        <v>323</v>
      </c>
      <c r="F328" s="35">
        <v>226</v>
      </c>
      <c r="G328" s="51">
        <f>H328+I328+J328+K328</f>
        <v>5208.8</v>
      </c>
      <c r="H328" s="52">
        <v>1302.2</v>
      </c>
      <c r="I328" s="52">
        <v>1302.2</v>
      </c>
      <c r="J328" s="52">
        <v>1302.2</v>
      </c>
      <c r="K328" s="52">
        <v>1302.2</v>
      </c>
    </row>
    <row r="329" spans="1:14" ht="21" customHeight="1">
      <c r="A329" s="37" t="s">
        <v>27</v>
      </c>
      <c r="B329" s="62">
        <v>988</v>
      </c>
      <c r="C329" s="63">
        <v>1100</v>
      </c>
      <c r="D329" s="63"/>
      <c r="E329" s="62"/>
      <c r="F329" s="62"/>
      <c r="G329" s="48">
        <f>G330</f>
        <v>720</v>
      </c>
      <c r="H329" s="48" t="e">
        <f t="shared" ref="H329:K333" si="61">H330</f>
        <v>#REF!</v>
      </c>
      <c r="I329" s="48" t="e">
        <f t="shared" si="61"/>
        <v>#REF!</v>
      </c>
      <c r="J329" s="48" t="e">
        <f t="shared" si="61"/>
        <v>#REF!</v>
      </c>
      <c r="K329" s="48" t="e">
        <f t="shared" si="61"/>
        <v>#REF!</v>
      </c>
    </row>
    <row r="330" spans="1:14" ht="22.9" customHeight="1">
      <c r="A330" s="35" t="s">
        <v>28</v>
      </c>
      <c r="B330" s="55">
        <v>988</v>
      </c>
      <c r="C330" s="54">
        <v>1102</v>
      </c>
      <c r="D330" s="54"/>
      <c r="E330" s="55"/>
      <c r="F330" s="55"/>
      <c r="G330" s="51">
        <f>G332</f>
        <v>720</v>
      </c>
      <c r="H330" s="51" t="e">
        <f>H332</f>
        <v>#REF!</v>
      </c>
      <c r="I330" s="51" t="e">
        <f>I332</f>
        <v>#REF!</v>
      </c>
      <c r="J330" s="51" t="e">
        <f>J332</f>
        <v>#REF!</v>
      </c>
      <c r="K330" s="51" t="e">
        <f>K332</f>
        <v>#REF!</v>
      </c>
    </row>
    <row r="331" spans="1:14" ht="111" customHeight="1">
      <c r="A331" s="35" t="s">
        <v>266</v>
      </c>
      <c r="B331" s="55">
        <v>988</v>
      </c>
      <c r="C331" s="54" t="s">
        <v>267</v>
      </c>
      <c r="D331" s="54" t="s">
        <v>268</v>
      </c>
      <c r="E331" s="55"/>
      <c r="F331" s="55"/>
      <c r="G331" s="51">
        <f>G332</f>
        <v>720</v>
      </c>
      <c r="H331" s="51"/>
      <c r="I331" s="51"/>
      <c r="J331" s="51"/>
      <c r="K331" s="51"/>
    </row>
    <row r="332" spans="1:14" ht="102.6" customHeight="1">
      <c r="A332" s="35" t="s">
        <v>95</v>
      </c>
      <c r="B332" s="55">
        <v>988</v>
      </c>
      <c r="C332" s="54">
        <v>1102</v>
      </c>
      <c r="D332" s="54" t="s">
        <v>202</v>
      </c>
      <c r="E332" s="55"/>
      <c r="F332" s="55"/>
      <c r="G332" s="51">
        <f>G333</f>
        <v>720</v>
      </c>
      <c r="H332" s="51" t="e">
        <f t="shared" si="61"/>
        <v>#REF!</v>
      </c>
      <c r="I332" s="51" t="e">
        <f t="shared" si="61"/>
        <v>#REF!</v>
      </c>
      <c r="J332" s="51" t="e">
        <f t="shared" si="61"/>
        <v>#REF!</v>
      </c>
      <c r="K332" s="51" t="e">
        <f t="shared" si="61"/>
        <v>#REF!</v>
      </c>
    </row>
    <row r="333" spans="1:14" ht="36" customHeight="1">
      <c r="A333" s="35" t="s">
        <v>134</v>
      </c>
      <c r="B333" s="55">
        <v>988</v>
      </c>
      <c r="C333" s="54">
        <v>1102</v>
      </c>
      <c r="D333" s="54" t="s">
        <v>202</v>
      </c>
      <c r="E333" s="55">
        <v>200</v>
      </c>
      <c r="F333" s="55"/>
      <c r="G333" s="51">
        <f>G334</f>
        <v>720</v>
      </c>
      <c r="H333" s="51" t="e">
        <f t="shared" si="61"/>
        <v>#REF!</v>
      </c>
      <c r="I333" s="51" t="e">
        <f t="shared" si="61"/>
        <v>#REF!</v>
      </c>
      <c r="J333" s="51" t="e">
        <f t="shared" si="61"/>
        <v>#REF!</v>
      </c>
      <c r="K333" s="51" t="e">
        <f t="shared" si="61"/>
        <v>#REF!</v>
      </c>
    </row>
    <row r="334" spans="1:14" ht="63.6" customHeight="1">
      <c r="A334" s="35" t="s">
        <v>66</v>
      </c>
      <c r="B334" s="55">
        <v>988</v>
      </c>
      <c r="C334" s="54">
        <v>1102</v>
      </c>
      <c r="D334" s="54" t="s">
        <v>202</v>
      </c>
      <c r="E334" s="55">
        <v>240</v>
      </c>
      <c r="F334" s="55"/>
      <c r="G334" s="51">
        <v>720</v>
      </c>
      <c r="H334" s="51" t="e">
        <f>#REF!</f>
        <v>#REF!</v>
      </c>
      <c r="I334" s="51" t="e">
        <f>#REF!</f>
        <v>#REF!</v>
      </c>
      <c r="J334" s="51" t="e">
        <f>#REF!</f>
        <v>#REF!</v>
      </c>
      <c r="K334" s="51" t="e">
        <f>#REF!</f>
        <v>#REF!</v>
      </c>
    </row>
    <row r="335" spans="1:14" s="59" customFormat="1" ht="22.9" customHeight="1">
      <c r="A335" s="37" t="s">
        <v>29</v>
      </c>
      <c r="B335" s="62">
        <v>988</v>
      </c>
      <c r="C335" s="63">
        <v>1200</v>
      </c>
      <c r="D335" s="63"/>
      <c r="E335" s="62"/>
      <c r="F335" s="62"/>
      <c r="G335" s="69">
        <f t="shared" ref="G335:K342" si="62">G336</f>
        <v>1125</v>
      </c>
      <c r="H335" s="69">
        <f t="shared" si="62"/>
        <v>556.20000000000005</v>
      </c>
      <c r="I335" s="69">
        <f t="shared" si="62"/>
        <v>556.29999999999995</v>
      </c>
      <c r="J335" s="69">
        <f t="shared" si="62"/>
        <v>556.20000000000005</v>
      </c>
      <c r="K335" s="69">
        <f t="shared" si="62"/>
        <v>556.29999999999995</v>
      </c>
    </row>
    <row r="336" spans="1:14" s="46" customFormat="1" ht="25.15" customHeight="1">
      <c r="A336" s="35" t="s">
        <v>54</v>
      </c>
      <c r="B336" s="55">
        <v>988</v>
      </c>
      <c r="C336" s="54">
        <v>1202</v>
      </c>
      <c r="D336" s="54"/>
      <c r="E336" s="55"/>
      <c r="F336" s="55"/>
      <c r="G336" s="58">
        <f>G339</f>
        <v>1125</v>
      </c>
      <c r="H336" s="58">
        <f>H339</f>
        <v>556.20000000000005</v>
      </c>
      <c r="I336" s="58">
        <f>I339</f>
        <v>556.29999999999995</v>
      </c>
      <c r="J336" s="58">
        <f>J339</f>
        <v>556.20000000000005</v>
      </c>
      <c r="K336" s="58">
        <f>K339</f>
        <v>556.29999999999995</v>
      </c>
      <c r="L336" s="66"/>
      <c r="N336" s="66"/>
    </row>
    <row r="337" spans="1:14" s="46" customFormat="1" ht="25.15" hidden="1" customHeight="1">
      <c r="A337" s="35"/>
      <c r="B337" s="55"/>
      <c r="C337" s="54"/>
      <c r="D337" s="54"/>
      <c r="E337" s="55"/>
      <c r="F337" s="55"/>
      <c r="G337" s="58"/>
      <c r="H337" s="58"/>
      <c r="I337" s="58"/>
      <c r="J337" s="58"/>
      <c r="K337" s="58"/>
      <c r="L337" s="66"/>
      <c r="N337" s="66"/>
    </row>
    <row r="338" spans="1:14" s="46" customFormat="1" ht="163.15" customHeight="1">
      <c r="A338" s="35" t="s">
        <v>276</v>
      </c>
      <c r="B338" s="55"/>
      <c r="C338" s="54" t="s">
        <v>272</v>
      </c>
      <c r="D338" s="54" t="s">
        <v>273</v>
      </c>
      <c r="E338" s="55"/>
      <c r="F338" s="55"/>
      <c r="G338" s="58">
        <f>G339</f>
        <v>1125</v>
      </c>
      <c r="H338" s="58"/>
      <c r="I338" s="58"/>
      <c r="J338" s="58"/>
      <c r="K338" s="58"/>
      <c r="L338" s="66"/>
      <c r="N338" s="66"/>
    </row>
    <row r="339" spans="1:14" ht="156" customHeight="1">
      <c r="A339" s="35" t="s">
        <v>96</v>
      </c>
      <c r="B339" s="55">
        <v>988</v>
      </c>
      <c r="C339" s="54">
        <v>1202</v>
      </c>
      <c r="D339" s="54" t="s">
        <v>201</v>
      </c>
      <c r="E339" s="55"/>
      <c r="F339" s="55"/>
      <c r="G339" s="58">
        <f t="shared" si="62"/>
        <v>1125</v>
      </c>
      <c r="H339" s="58">
        <f t="shared" si="62"/>
        <v>556.20000000000005</v>
      </c>
      <c r="I339" s="58">
        <f t="shared" si="62"/>
        <v>556.29999999999995</v>
      </c>
      <c r="J339" s="58">
        <f t="shared" si="62"/>
        <v>556.20000000000005</v>
      </c>
      <c r="K339" s="58">
        <f t="shared" si="62"/>
        <v>556.29999999999995</v>
      </c>
    </row>
    <row r="340" spans="1:14" ht="46.9" customHeight="1">
      <c r="A340" s="35" t="s">
        <v>74</v>
      </c>
      <c r="B340" s="55">
        <v>988</v>
      </c>
      <c r="C340" s="54">
        <v>1202</v>
      </c>
      <c r="D340" s="54" t="s">
        <v>201</v>
      </c>
      <c r="E340" s="55">
        <v>200</v>
      </c>
      <c r="F340" s="55"/>
      <c r="G340" s="58">
        <f>G341</f>
        <v>1125</v>
      </c>
      <c r="H340" s="58">
        <f t="shared" si="62"/>
        <v>556.20000000000005</v>
      </c>
      <c r="I340" s="58">
        <f t="shared" si="62"/>
        <v>556.29999999999995</v>
      </c>
      <c r="J340" s="58">
        <f t="shared" si="62"/>
        <v>556.20000000000005</v>
      </c>
      <c r="K340" s="58">
        <f t="shared" si="62"/>
        <v>556.29999999999995</v>
      </c>
    </row>
    <row r="341" spans="1:14" ht="48" customHeight="1">
      <c r="A341" s="35" t="s">
        <v>66</v>
      </c>
      <c r="B341" s="55">
        <v>988</v>
      </c>
      <c r="C341" s="54">
        <v>1202</v>
      </c>
      <c r="D341" s="54" t="s">
        <v>201</v>
      </c>
      <c r="E341" s="55">
        <v>240</v>
      </c>
      <c r="F341" s="55"/>
      <c r="G341" s="58">
        <v>1125</v>
      </c>
      <c r="H341" s="58">
        <f t="shared" si="62"/>
        <v>556.20000000000005</v>
      </c>
      <c r="I341" s="58">
        <f t="shared" si="62"/>
        <v>556.29999999999995</v>
      </c>
      <c r="J341" s="58">
        <f t="shared" si="62"/>
        <v>556.20000000000005</v>
      </c>
      <c r="K341" s="58">
        <f t="shared" si="62"/>
        <v>556.29999999999995</v>
      </c>
    </row>
    <row r="342" spans="1:14" ht="28.9" hidden="1" customHeight="1">
      <c r="A342" s="35" t="s">
        <v>163</v>
      </c>
      <c r="B342" s="55">
        <v>988</v>
      </c>
      <c r="C342" s="54">
        <v>1202</v>
      </c>
      <c r="D342" s="54" t="s">
        <v>123</v>
      </c>
      <c r="E342" s="55">
        <v>244</v>
      </c>
      <c r="F342" s="55"/>
      <c r="G342" s="58">
        <f t="shared" si="62"/>
        <v>2225</v>
      </c>
      <c r="H342" s="58">
        <f t="shared" si="62"/>
        <v>556.20000000000005</v>
      </c>
      <c r="I342" s="58">
        <f t="shared" si="62"/>
        <v>556.29999999999995</v>
      </c>
      <c r="J342" s="58">
        <f t="shared" si="62"/>
        <v>556.20000000000005</v>
      </c>
      <c r="K342" s="58">
        <f t="shared" si="62"/>
        <v>556.29999999999995</v>
      </c>
    </row>
    <row r="343" spans="1:14" ht="19.149999999999999" hidden="1" customHeight="1">
      <c r="A343" s="35" t="s">
        <v>166</v>
      </c>
      <c r="B343" s="55">
        <v>988</v>
      </c>
      <c r="C343" s="54">
        <v>1202</v>
      </c>
      <c r="D343" s="54" t="s">
        <v>123</v>
      </c>
      <c r="E343" s="55">
        <v>244</v>
      </c>
      <c r="F343" s="55">
        <v>226</v>
      </c>
      <c r="G343" s="58">
        <f>H343+I343+J343+K343</f>
        <v>2225</v>
      </c>
      <c r="H343" s="60">
        <v>556.20000000000005</v>
      </c>
      <c r="I343" s="60">
        <v>556.29999999999995</v>
      </c>
      <c r="J343" s="60">
        <v>556.20000000000005</v>
      </c>
      <c r="K343" s="60">
        <v>556.29999999999995</v>
      </c>
    </row>
    <row r="344" spans="1:14" ht="19.899999999999999" customHeight="1">
      <c r="A344" s="37" t="s">
        <v>30</v>
      </c>
      <c r="B344" s="62"/>
      <c r="C344" s="63"/>
      <c r="D344" s="63"/>
      <c r="E344" s="62"/>
      <c r="F344" s="62"/>
      <c r="G344" s="48">
        <f>G335+G329+G311+G295+G273+G265+G177+G158+G143+G17</f>
        <v>155038.09999999998</v>
      </c>
      <c r="H344" s="48" t="e">
        <f>H16+H52</f>
        <v>#REF!</v>
      </c>
      <c r="I344" s="48" t="e">
        <f>I16+I52</f>
        <v>#REF!</v>
      </c>
      <c r="J344" s="48" t="e">
        <f>J16+J52</f>
        <v>#REF!</v>
      </c>
      <c r="K344" s="48" t="e">
        <f>K16+K52</f>
        <v>#REF!</v>
      </c>
    </row>
    <row r="345" spans="1:14" ht="12.75">
      <c r="A345" s="5"/>
      <c r="B345" s="5"/>
      <c r="C345" s="5"/>
      <c r="D345" s="5"/>
      <c r="E345" s="5"/>
      <c r="F345" s="5"/>
      <c r="G345" s="70"/>
      <c r="H345" s="4"/>
      <c r="I345" s="4"/>
      <c r="J345" s="4"/>
      <c r="K345" s="4"/>
    </row>
    <row r="346" spans="1:14" ht="15.75">
      <c r="A346" s="38"/>
      <c r="B346" s="5"/>
      <c r="C346" s="5"/>
      <c r="D346" s="5"/>
      <c r="E346" s="5"/>
      <c r="F346" s="5"/>
      <c r="G346" s="3"/>
      <c r="H346" s="4"/>
      <c r="I346" s="4"/>
      <c r="J346" s="4"/>
      <c r="K346" s="4"/>
    </row>
    <row r="347" spans="1:14" ht="15.75">
      <c r="A347" s="38"/>
      <c r="B347" s="5"/>
      <c r="C347" s="5"/>
      <c r="D347" s="5"/>
      <c r="E347" s="5"/>
      <c r="F347" s="5"/>
      <c r="G347" s="1"/>
    </row>
    <row r="348" spans="1:14" ht="15.75">
      <c r="A348" s="38"/>
      <c r="B348" s="5"/>
      <c r="C348" s="5"/>
      <c r="D348" s="5"/>
      <c r="E348" s="5"/>
      <c r="F348" s="5"/>
      <c r="G348" s="1"/>
    </row>
    <row r="349" spans="1:14" ht="15.75">
      <c r="A349" s="38"/>
      <c r="B349" s="5"/>
      <c r="C349" s="5"/>
      <c r="D349" s="5"/>
      <c r="E349" s="5"/>
      <c r="F349" s="5"/>
      <c r="G349" s="1"/>
    </row>
    <row r="350" spans="1:14">
      <c r="A350" s="38"/>
      <c r="B350" s="5"/>
      <c r="C350" s="5"/>
      <c r="D350" s="5"/>
      <c r="E350" s="5"/>
      <c r="F350" s="5"/>
    </row>
    <row r="351" spans="1:14">
      <c r="A351" s="38"/>
      <c r="B351" s="5"/>
      <c r="C351" s="5"/>
      <c r="D351" s="5"/>
      <c r="E351" s="5"/>
      <c r="F351" s="5"/>
    </row>
    <row r="352" spans="1:14">
      <c r="A352" s="38"/>
      <c r="B352" s="5"/>
      <c r="C352" s="5"/>
      <c r="D352" s="5"/>
      <c r="E352" s="5"/>
      <c r="F352" s="5"/>
    </row>
    <row r="353" spans="1:6">
      <c r="A353" s="38"/>
      <c r="B353" s="5"/>
      <c r="C353" s="5"/>
      <c r="D353" s="5"/>
      <c r="E353" s="5"/>
      <c r="F353" s="5"/>
    </row>
    <row r="354" spans="1:6">
      <c r="A354" s="38"/>
      <c r="B354" s="5"/>
      <c r="C354" s="5"/>
      <c r="D354" s="5"/>
      <c r="E354" s="5"/>
      <c r="F354" s="5"/>
    </row>
    <row r="355" spans="1:6">
      <c r="A355" s="38"/>
      <c r="B355" s="5"/>
      <c r="C355" s="5"/>
      <c r="D355" s="5"/>
      <c r="E355" s="5"/>
      <c r="F355" s="5"/>
    </row>
    <row r="356" spans="1:6">
      <c r="A356" s="38"/>
      <c r="B356" s="5"/>
      <c r="C356" s="5"/>
      <c r="D356" s="5"/>
      <c r="E356" s="5"/>
      <c r="F356" s="5"/>
    </row>
    <row r="357" spans="1:6">
      <c r="A357" s="38"/>
      <c r="B357" s="5"/>
      <c r="C357" s="5"/>
      <c r="D357" s="5"/>
      <c r="E357" s="5"/>
      <c r="F357" s="5"/>
    </row>
    <row r="358" spans="1:6">
      <c r="A358" s="38"/>
      <c r="B358" s="5"/>
      <c r="C358" s="5"/>
      <c r="D358" s="5"/>
      <c r="E358" s="5"/>
      <c r="F358" s="5"/>
    </row>
    <row r="359" spans="1:6">
      <c r="A359" s="38"/>
      <c r="B359" s="5"/>
      <c r="C359" s="5"/>
      <c r="D359" s="5"/>
      <c r="E359" s="5"/>
      <c r="F359" s="5"/>
    </row>
    <row r="360" spans="1:6">
      <c r="A360" s="38"/>
      <c r="B360" s="5"/>
      <c r="C360" s="5"/>
      <c r="D360" s="5"/>
      <c r="E360" s="5"/>
      <c r="F360" s="5"/>
    </row>
    <row r="361" spans="1:6">
      <c r="A361" s="38"/>
      <c r="B361" s="5"/>
      <c r="C361" s="5"/>
      <c r="D361" s="5"/>
      <c r="E361" s="5"/>
      <c r="F361" s="5"/>
    </row>
    <row r="362" spans="1:6">
      <c r="A362" s="38"/>
      <c r="B362" s="5"/>
      <c r="C362" s="5"/>
      <c r="D362" s="5"/>
      <c r="E362" s="5"/>
      <c r="F362" s="5"/>
    </row>
    <row r="363" spans="1:6">
      <c r="A363" s="38"/>
      <c r="B363" s="5"/>
      <c r="C363" s="5"/>
      <c r="D363" s="5"/>
      <c r="E363" s="5"/>
      <c r="F363" s="5"/>
    </row>
    <row r="364" spans="1:6">
      <c r="A364" s="38"/>
      <c r="B364" s="5"/>
      <c r="C364" s="5"/>
      <c r="D364" s="5"/>
      <c r="E364" s="5"/>
      <c r="F364" s="5"/>
    </row>
    <row r="365" spans="1:6">
      <c r="A365" s="38"/>
      <c r="B365" s="5"/>
      <c r="C365" s="5"/>
      <c r="D365" s="5"/>
      <c r="E365" s="5"/>
      <c r="F365" s="5"/>
    </row>
    <row r="366" spans="1:6">
      <c r="A366" s="38"/>
      <c r="B366" s="5"/>
      <c r="C366" s="5"/>
      <c r="D366" s="5"/>
      <c r="E366" s="5"/>
      <c r="F366" s="5"/>
    </row>
    <row r="367" spans="1:6">
      <c r="A367" s="38"/>
      <c r="B367" s="5"/>
      <c r="C367" s="5"/>
      <c r="D367" s="5"/>
      <c r="E367" s="5"/>
      <c r="F367" s="5"/>
    </row>
    <row r="368" spans="1:6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3" t="s">
        <v>172</v>
      </c>
      <c r="B1" s="83"/>
      <c r="C1" s="83"/>
      <c r="D1" s="83"/>
      <c r="E1" s="83"/>
      <c r="F1" s="83"/>
      <c r="G1" s="84"/>
      <c r="H1" s="85"/>
      <c r="I1" s="85"/>
      <c r="J1" s="85"/>
      <c r="K1" s="85"/>
    </row>
    <row r="2" spans="1:11" ht="40.9" customHeight="1">
      <c r="A2" s="86"/>
      <c r="B2" s="86"/>
      <c r="C2" s="86"/>
      <c r="D2" s="86"/>
      <c r="E2" s="86"/>
      <c r="F2" s="86"/>
      <c r="G2" s="84"/>
      <c r="H2" s="85"/>
      <c r="I2" s="85"/>
      <c r="J2" s="85"/>
      <c r="K2" s="85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64</v>
      </c>
    </row>
    <row r="4" spans="1:11" ht="13.15" customHeight="1">
      <c r="A4" s="88" t="s">
        <v>0</v>
      </c>
      <c r="B4" s="88" t="s">
        <v>1</v>
      </c>
      <c r="C4" s="88" t="s">
        <v>2</v>
      </c>
      <c r="D4" s="88" t="s">
        <v>149</v>
      </c>
      <c r="E4" s="88" t="s">
        <v>150</v>
      </c>
      <c r="F4" s="87" t="s">
        <v>151</v>
      </c>
      <c r="G4" s="87" t="s">
        <v>152</v>
      </c>
      <c r="H4" s="87" t="s">
        <v>153</v>
      </c>
      <c r="I4" s="87"/>
      <c r="J4" s="87"/>
      <c r="K4" s="87"/>
    </row>
    <row r="5" spans="1:11" ht="13.15" customHeight="1">
      <c r="A5" s="88"/>
      <c r="B5" s="88"/>
      <c r="C5" s="88"/>
      <c r="D5" s="88"/>
      <c r="E5" s="88"/>
      <c r="F5" s="87"/>
      <c r="G5" s="87"/>
      <c r="H5" s="87"/>
      <c r="I5" s="87"/>
      <c r="J5" s="87"/>
      <c r="K5" s="87"/>
    </row>
    <row r="6" spans="1:11" ht="13.15" customHeight="1">
      <c r="A6" s="88"/>
      <c r="B6" s="88"/>
      <c r="C6" s="88"/>
      <c r="D6" s="88"/>
      <c r="E6" s="88"/>
      <c r="F6" s="87"/>
      <c r="G6" s="87"/>
      <c r="H6" s="87"/>
      <c r="I6" s="87"/>
      <c r="J6" s="87"/>
      <c r="K6" s="87"/>
    </row>
    <row r="7" spans="1:11" ht="13.9" customHeight="1">
      <c r="A7" s="88"/>
      <c r="B7" s="88"/>
      <c r="C7" s="88"/>
      <c r="D7" s="88"/>
      <c r="E7" s="88"/>
      <c r="F7" s="87"/>
      <c r="G7" s="87"/>
      <c r="H7" s="21" t="s">
        <v>154</v>
      </c>
      <c r="I7" s="21" t="s">
        <v>155</v>
      </c>
      <c r="J7" s="21" t="s">
        <v>156</v>
      </c>
      <c r="K7" s="21" t="s">
        <v>157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43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44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77</v>
      </c>
      <c r="B12" s="20">
        <v>896</v>
      </c>
      <c r="C12" s="12" t="s">
        <v>44</v>
      </c>
      <c r="D12" s="12" t="s">
        <v>98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72</v>
      </c>
      <c r="B13" s="20">
        <v>896</v>
      </c>
      <c r="C13" s="12" t="s">
        <v>44</v>
      </c>
      <c r="D13" s="12" t="s">
        <v>98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135</v>
      </c>
      <c r="B14" s="20">
        <v>896</v>
      </c>
      <c r="C14" s="12" t="s">
        <v>44</v>
      </c>
      <c r="D14" s="12" t="s">
        <v>98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192</v>
      </c>
      <c r="B15" s="20">
        <v>896</v>
      </c>
      <c r="C15" s="12" t="s">
        <v>44</v>
      </c>
      <c r="D15" s="12" t="s">
        <v>98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158</v>
      </c>
      <c r="B16" s="20">
        <v>896</v>
      </c>
      <c r="C16" s="12" t="s">
        <v>44</v>
      </c>
      <c r="D16" s="12" t="s">
        <v>98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190</v>
      </c>
      <c r="B17" s="20">
        <v>896</v>
      </c>
      <c r="C17" s="12" t="s">
        <v>44</v>
      </c>
      <c r="D17" s="12" t="s">
        <v>98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159</v>
      </c>
      <c r="B18" s="20">
        <v>896</v>
      </c>
      <c r="C18" s="12" t="s">
        <v>44</v>
      </c>
      <c r="D18" s="12" t="s">
        <v>98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45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145</v>
      </c>
      <c r="B20" s="20">
        <v>896</v>
      </c>
      <c r="C20" s="6" t="s">
        <v>45</v>
      </c>
      <c r="D20" s="6" t="s">
        <v>99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72</v>
      </c>
      <c r="B21" s="20">
        <v>896</v>
      </c>
      <c r="C21" s="6" t="s">
        <v>45</v>
      </c>
      <c r="D21" s="6" t="s">
        <v>99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69</v>
      </c>
      <c r="B22" s="20">
        <v>896</v>
      </c>
      <c r="C22" s="6" t="s">
        <v>45</v>
      </c>
      <c r="D22" s="6" t="s">
        <v>99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192</v>
      </c>
      <c r="B23" s="20">
        <v>896</v>
      </c>
      <c r="C23" s="6" t="s">
        <v>45</v>
      </c>
      <c r="D23" s="6" t="s">
        <v>99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158</v>
      </c>
      <c r="B24" s="20">
        <v>896</v>
      </c>
      <c r="C24" s="6" t="s">
        <v>45</v>
      </c>
      <c r="D24" s="6" t="s">
        <v>99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190</v>
      </c>
      <c r="B25" s="20">
        <v>896</v>
      </c>
      <c r="C25" s="6" t="s">
        <v>45</v>
      </c>
      <c r="D25" s="6" t="s">
        <v>99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159</v>
      </c>
      <c r="B26" s="20">
        <v>896</v>
      </c>
      <c r="C26" s="6" t="s">
        <v>45</v>
      </c>
      <c r="D26" s="6" t="s">
        <v>99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101</v>
      </c>
      <c r="B27" s="20">
        <v>896</v>
      </c>
      <c r="C27" s="6" t="s">
        <v>45</v>
      </c>
      <c r="D27" s="6" t="s">
        <v>100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72</v>
      </c>
      <c r="B28" s="20">
        <v>896</v>
      </c>
      <c r="C28" s="6" t="s">
        <v>45</v>
      </c>
      <c r="D28" s="6" t="s">
        <v>100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65</v>
      </c>
      <c r="B29" s="20">
        <v>896</v>
      </c>
      <c r="C29" s="6" t="s">
        <v>45</v>
      </c>
      <c r="D29" s="6" t="s">
        <v>100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192</v>
      </c>
      <c r="B30" s="20">
        <v>896</v>
      </c>
      <c r="C30" s="6" t="s">
        <v>45</v>
      </c>
      <c r="D30" s="6" t="s">
        <v>100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158</v>
      </c>
      <c r="B31" s="20">
        <v>896</v>
      </c>
      <c r="C31" s="6" t="s">
        <v>45</v>
      </c>
      <c r="D31" s="6" t="s">
        <v>100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190</v>
      </c>
      <c r="B32" s="20">
        <v>896</v>
      </c>
      <c r="C32" s="6" t="s">
        <v>45</v>
      </c>
      <c r="D32" s="6" t="s">
        <v>100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159</v>
      </c>
      <c r="B33" s="20">
        <v>896</v>
      </c>
      <c r="C33" s="6" t="s">
        <v>45</v>
      </c>
      <c r="D33" s="6" t="s">
        <v>100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160</v>
      </c>
      <c r="B34" s="20">
        <v>896</v>
      </c>
      <c r="C34" s="6" t="s">
        <v>45</v>
      </c>
      <c r="D34" s="6" t="s">
        <v>100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161</v>
      </c>
      <c r="B35" s="20">
        <v>896</v>
      </c>
      <c r="C35" s="6" t="s">
        <v>45</v>
      </c>
      <c r="D35" s="6" t="s">
        <v>100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134</v>
      </c>
      <c r="B36" s="20">
        <v>896</v>
      </c>
      <c r="C36" s="6" t="s">
        <v>45</v>
      </c>
      <c r="D36" s="6" t="s">
        <v>100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66</v>
      </c>
      <c r="B37" s="20">
        <v>896</v>
      </c>
      <c r="C37" s="6" t="s">
        <v>45</v>
      </c>
      <c r="D37" s="6" t="s">
        <v>100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162</v>
      </c>
      <c r="B38" s="20">
        <v>896</v>
      </c>
      <c r="C38" s="6" t="s">
        <v>45</v>
      </c>
      <c r="D38" s="6" t="s">
        <v>100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164</v>
      </c>
      <c r="B39" s="20">
        <v>896</v>
      </c>
      <c r="C39" s="6" t="s">
        <v>45</v>
      </c>
      <c r="D39" s="6" t="s">
        <v>100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163</v>
      </c>
      <c r="B40" s="20">
        <v>896</v>
      </c>
      <c r="C40" s="6" t="s">
        <v>45</v>
      </c>
      <c r="D40" s="6" t="s">
        <v>100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164</v>
      </c>
      <c r="B41" s="20">
        <v>896</v>
      </c>
      <c r="C41" s="6" t="s">
        <v>45</v>
      </c>
      <c r="D41" s="6" t="s">
        <v>100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136</v>
      </c>
      <c r="B42" s="20">
        <v>896</v>
      </c>
      <c r="C42" s="6" t="s">
        <v>45</v>
      </c>
      <c r="D42" s="6" t="s">
        <v>102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72</v>
      </c>
      <c r="B43" s="20">
        <v>896</v>
      </c>
      <c r="C43" s="6" t="s">
        <v>45</v>
      </c>
      <c r="D43" s="6" t="s">
        <v>102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65</v>
      </c>
      <c r="B44" s="20">
        <v>896</v>
      </c>
      <c r="C44" s="6" t="s">
        <v>45</v>
      </c>
      <c r="D44" s="6" t="s">
        <v>102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171</v>
      </c>
      <c r="B45" s="20">
        <v>896</v>
      </c>
      <c r="C45" s="6" t="s">
        <v>45</v>
      </c>
      <c r="D45" s="6" t="s">
        <v>102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166</v>
      </c>
      <c r="B46" s="20">
        <v>896</v>
      </c>
      <c r="C46" s="6" t="s">
        <v>45</v>
      </c>
      <c r="D46" s="6" t="s">
        <v>102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2015-12-23T09:55:58Z</cp:lastPrinted>
  <dcterms:created xsi:type="dcterms:W3CDTF">1996-10-08T23:32:33Z</dcterms:created>
  <dcterms:modified xsi:type="dcterms:W3CDTF">2016-11-24T14:25:55Z</dcterms:modified>
</cp:coreProperties>
</file>