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МС" sheetId="8" r:id="rId1"/>
  </sheets>
  <definedNames>
    <definedName name="_xlnm.Print_Area" localSheetId="0">МС!$A$1:$K$82</definedName>
  </definedNames>
  <calcPr calcId="125725"/>
</workbook>
</file>

<file path=xl/calcChain.xml><?xml version="1.0" encoding="utf-8"?>
<calcChain xmlns="http://schemas.openxmlformats.org/spreadsheetml/2006/main">
  <c r="I78" i="8"/>
  <c r="J78"/>
  <c r="K78"/>
  <c r="H78"/>
  <c r="G78"/>
  <c r="G77"/>
  <c r="G76" s="1"/>
  <c r="G75" s="1"/>
  <c r="G74" s="1"/>
  <c r="G73" s="1"/>
  <c r="G72" s="1"/>
  <c r="G71" s="1"/>
  <c r="K76"/>
  <c r="K75" s="1"/>
  <c r="K74" s="1"/>
  <c r="K73" s="1"/>
  <c r="K72" s="1"/>
  <c r="K71" s="1"/>
  <c r="J76"/>
  <c r="J75" s="1"/>
  <c r="J74" s="1"/>
  <c r="J73" s="1"/>
  <c r="J72" s="1"/>
  <c r="J71" s="1"/>
  <c r="I76"/>
  <c r="I75" s="1"/>
  <c r="I74" s="1"/>
  <c r="I73" s="1"/>
  <c r="I72" s="1"/>
  <c r="I71" s="1"/>
  <c r="H76"/>
  <c r="H75" s="1"/>
  <c r="H74" s="1"/>
  <c r="H73" s="1"/>
  <c r="H72" s="1"/>
  <c r="H71" s="1"/>
  <c r="G70"/>
  <c r="G69" s="1"/>
  <c r="G68" s="1"/>
  <c r="G67" s="1"/>
  <c r="G66" s="1"/>
  <c r="K69"/>
  <c r="K68" s="1"/>
  <c r="K67" s="1"/>
  <c r="K66" s="1"/>
  <c r="J69"/>
  <c r="I69"/>
  <c r="I68" s="1"/>
  <c r="I67" s="1"/>
  <c r="I66" s="1"/>
  <c r="H69"/>
  <c r="H68" s="1"/>
  <c r="H67" s="1"/>
  <c r="H66" s="1"/>
  <c r="J68"/>
  <c r="J67" s="1"/>
  <c r="J66" s="1"/>
  <c r="G65"/>
  <c r="G64" s="1"/>
  <c r="G63" s="1"/>
  <c r="K64"/>
  <c r="J64"/>
  <c r="J63" s="1"/>
  <c r="I64"/>
  <c r="I63" s="1"/>
  <c r="H64"/>
  <c r="H63" s="1"/>
  <c r="K63"/>
  <c r="G62"/>
  <c r="G61" s="1"/>
  <c r="G60" s="1"/>
  <c r="K61"/>
  <c r="K60" s="1"/>
  <c r="J61"/>
  <c r="I61"/>
  <c r="I60" s="1"/>
  <c r="H61"/>
  <c r="H60" s="1"/>
  <c r="J60"/>
  <c r="G57"/>
  <c r="G56"/>
  <c r="G55"/>
  <c r="G54"/>
  <c r="K53"/>
  <c r="J53"/>
  <c r="I53"/>
  <c r="H53"/>
  <c r="G52"/>
  <c r="G51"/>
  <c r="G50"/>
  <c r="G49"/>
  <c r="G48"/>
  <c r="K47"/>
  <c r="K46" s="1"/>
  <c r="K45" s="1"/>
  <c r="J47"/>
  <c r="I47"/>
  <c r="H47"/>
  <c r="G47"/>
  <c r="H46"/>
  <c r="H45" s="1"/>
  <c r="G44"/>
  <c r="G43" s="1"/>
  <c r="K43"/>
  <c r="J43"/>
  <c r="I43"/>
  <c r="H43"/>
  <c r="G42"/>
  <c r="G41" s="1"/>
  <c r="K41"/>
  <c r="J41"/>
  <c r="I41"/>
  <c r="H41"/>
  <c r="G40"/>
  <c r="G39" s="1"/>
  <c r="G38" s="1"/>
  <c r="G37" s="1"/>
  <c r="K39"/>
  <c r="J39"/>
  <c r="I39"/>
  <c r="I38" s="1"/>
  <c r="I37" s="1"/>
  <c r="H39"/>
  <c r="H38" s="1"/>
  <c r="H37" s="1"/>
  <c r="G35"/>
  <c r="G34" s="1"/>
  <c r="K34"/>
  <c r="J34"/>
  <c r="I34"/>
  <c r="H34"/>
  <c r="G33"/>
  <c r="G32"/>
  <c r="G31" s="1"/>
  <c r="G30" s="1"/>
  <c r="G29" s="1"/>
  <c r="G28" s="1"/>
  <c r="K31"/>
  <c r="J31"/>
  <c r="J30" s="1"/>
  <c r="J29" s="1"/>
  <c r="J28" s="1"/>
  <c r="I31"/>
  <c r="I30" s="1"/>
  <c r="I29" s="1"/>
  <c r="I28" s="1"/>
  <c r="H31"/>
  <c r="H30"/>
  <c r="H29" s="1"/>
  <c r="H28" s="1"/>
  <c r="G26"/>
  <c r="G25" s="1"/>
  <c r="K25"/>
  <c r="J25"/>
  <c r="I25"/>
  <c r="H25"/>
  <c r="G24"/>
  <c r="G23"/>
  <c r="K22"/>
  <c r="K21" s="1"/>
  <c r="K20" s="1"/>
  <c r="K19" s="1"/>
  <c r="K18" s="1"/>
  <c r="J22"/>
  <c r="J21" s="1"/>
  <c r="J20" s="1"/>
  <c r="J19" s="1"/>
  <c r="J18" s="1"/>
  <c r="I22"/>
  <c r="H22"/>
  <c r="I21"/>
  <c r="I20" s="1"/>
  <c r="I19" s="1"/>
  <c r="I18" s="1"/>
  <c r="J46" l="1"/>
  <c r="J45" s="1"/>
  <c r="H21"/>
  <c r="H20" s="1"/>
  <c r="H19" s="1"/>
  <c r="H18" s="1"/>
  <c r="G22"/>
  <c r="G21" s="1"/>
  <c r="G20" s="1"/>
  <c r="G19" s="1"/>
  <c r="G18" s="1"/>
  <c r="K30"/>
  <c r="K29" s="1"/>
  <c r="K28" s="1"/>
  <c r="J38"/>
  <c r="J37" s="1"/>
  <c r="K38"/>
  <c r="K37" s="1"/>
  <c r="I46"/>
  <c r="I45" s="1"/>
  <c r="G53"/>
  <c r="J59"/>
  <c r="J58" s="1"/>
  <c r="K59"/>
  <c r="K58" s="1"/>
  <c r="H36"/>
  <c r="H27" s="1"/>
  <c r="H17" s="1"/>
  <c r="H16" s="1"/>
  <c r="G46"/>
  <c r="G45" s="1"/>
  <c r="G36" s="1"/>
  <c r="G27" s="1"/>
  <c r="G17" s="1"/>
  <c r="G16" s="1"/>
  <c r="I59"/>
  <c r="I58" s="1"/>
  <c r="I36" s="1"/>
  <c r="I27" s="1"/>
  <c r="I17" s="1"/>
  <c r="I16" s="1"/>
  <c r="J36"/>
  <c r="J27" s="1"/>
  <c r="J17" s="1"/>
  <c r="J16" s="1"/>
  <c r="H59"/>
  <c r="H58" s="1"/>
  <c r="G59"/>
  <c r="G58" s="1"/>
  <c r="K36" l="1"/>
  <c r="K27" s="1"/>
  <c r="K17" s="1"/>
  <c r="K16" s="1"/>
</calcChain>
</file>

<file path=xl/sharedStrings.xml><?xml version="1.0" encoding="utf-8"?>
<sst xmlns="http://schemas.openxmlformats.org/spreadsheetml/2006/main" count="206" uniqueCount="72">
  <si>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</si>
  <si>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</si>
  <si>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</si>
  <si>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</si>
  <si>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</si>
  <si>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</si>
  <si>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</si>
  <si>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</si>
  <si>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</si>
  <si>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0100</t>
  </si>
  <si>
    <t>0103</t>
  </si>
  <si>
    <t>Уплата налогов, сборов и иных платежей</t>
  </si>
  <si>
    <t>УТВЕРЖДАЮ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</si>
  <si>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</si>
  <si>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</si>
  <si>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</si>
  <si>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
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</si>
  <si>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</si>
  <si>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</si>
  <si>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Содержание главы муниципального образования</t>
  </si>
  <si>
    <t>Содержание и обеспечение деятельности представительного органа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</si>
  <si>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</si>
  <si>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</si>
  <si>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</si>
  <si>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</si>
  <si>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</si>
  <si>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</si>
  <si>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</si>
  <si>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</si>
  <si>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</si>
  <si>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</si>
  <si>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</si>
  <si>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</si>
  <si>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</si>
  <si>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</si>
  <si>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</si>
  <si>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</si>
  <si>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</si>
  <si>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</si>
  <si>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</si>
  <si>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</si>
  <si>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</si>
  <si>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Транспортные услуги</t>
  </si>
  <si>
    <t>Прочие расходы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</si>
  <si>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</si>
  <si>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Увеличение стоимости основных средств</t>
  </si>
  <si>
    <t>Уплата иных платежей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</si>
  <si>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</si>
  <si>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</si>
  <si>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0020000110</t>
  </si>
  <si>
    <t>0020000210</t>
  </si>
  <si>
    <t>0020000220</t>
  </si>
  <si>
    <t>0020000230</t>
  </si>
  <si>
    <t>0020004410</t>
  </si>
  <si>
    <t>ИТОГО РАСХОДОВ:</t>
  </si>
  <si>
    <t>ДРУГИЕ ОБЩЕГОСУДАРСТВЕННЫЕ ВОПРОСЫ</t>
  </si>
  <si>
    <t>Налоги, пошлины и сборы</t>
  </si>
  <si>
    <t>0102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</si>
  <si>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</si>
  <si>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</si>
  <si>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Иные выплаты текущего характера организациям</t>
  </si>
  <si>
    <t>_________________________Е.В Измайлова</t>
  </si>
  <si>
    <r>
      <t>___________________________20</t>
    </r>
    <r>
      <rPr>
        <u/>
        <sz val="8"/>
        <rFont val="Times New Roman"/>
        <family val="1"/>
      </rPr>
      <t xml:space="preserve">      </t>
    </r>
    <r>
      <rPr>
        <sz val="8"/>
        <rFont val="Times New Roman"/>
        <family val="1"/>
        <charset val="204"/>
      </rPr>
      <t xml:space="preserve"> года</t>
    </r>
  </si>
  <si>
    <t xml:space="preserve"> Глава Местной администрации Муниципального образования поселок Шушары</t>
  </si>
  <si>
    <t xml:space="preserve">к постановлению №  </t>
  </si>
  <si>
    <t>Приложение № 1</t>
  </si>
  <si>
    <t>ОФЭПиБУ</t>
  </si>
  <si>
    <t>А.А. Новикова</t>
  </si>
  <si>
    <t>ИО главного бухгалтера - руководитель</t>
  </si>
  <si>
    <t>БЮДЖЕТНАЯ РОСПИСЬ РАСХОДОВ МУНИЦИПАЛЬНОГО СОВЕТА ВНУТРИГОРОДСКОГО МУНИЦИПАЛЬНОГО ОБРАЗОВАНИЯ САНКТ-ПЕТЕРБУРГА ПОСЕЛОК ШУШАРЫ НА 2020 ГОД</t>
  </si>
  <si>
    <t>от  "27 "  февраля  2020 года</t>
  </si>
  <si>
    <t>02-п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</si>
</sst>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6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8"/>
      <name val="Times New Roman"/>
      <family val="1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7" fillId="0" borderId="0" xfId="0" applyFont="1"/>
    <xf numFmtId="164" fontId="1" fillId="0" borderId="0" xfId="0" applyNumberFormat="1" applyFont="1"/>
    <xf numFmtId="0" fontId="8" fillId="0" borderId="0" xfId="0" applyFont="1"/>
    <xf numFmtId="164" fontId="8" fillId="0" borderId="0" xfId="0" applyNumberFormat="1" applyFont="1"/>
    <xf numFmtId="43" fontId="8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0" applyFont="1"/>
    <xf numFmtId="164" fontId="4" fillId="0" borderId="0" xfId="0" applyNumberFormat="1" applyFont="1" applyBorder="1" applyAlignment="1">
      <alignment wrapText="1"/>
    </xf>
    <xf numFmtId="0" fontId="15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130" zoomScaleNormal="130" workbookViewId="0">
      <selection activeCell="J2" sqref="J2"/>
    </sheetView>
  </sheetViews>
  <sheetFormatPr defaultRowHeight="12.75"/>
  <cols>
    <col min="1" max="1" width="37.5703125" style="26" customWidth="1"/>
    <col min="2" max="4" width="9.140625" style="26"/>
    <col min="5" max="5" width="10.85546875" style="26" bestFit="1" customWidth="1"/>
    <col min="6" max="6" width="9.140625" style="26"/>
    <col min="7" max="7" width="9.140625" style="26" customWidth="1"/>
    <col min="8" max="8" width="8.85546875" style="26" customWidth="1"/>
    <col min="9" max="9" width="8.42578125" style="26" customWidth="1"/>
    <col min="10" max="10" width="8.28515625" style="26" customWidth="1"/>
    <col min="11" max="11" width="8.5703125" style="26" customWidth="1"/>
    <col min="12" max="16384" width="9.140625" style="24"/>
  </cols>
  <sheetData>
    <row r="1" spans="1:13" s="1" customFormat="1" ht="15">
      <c r="A1" s="32"/>
      <c r="B1" s="2"/>
      <c r="C1" s="2"/>
      <c r="D1" s="2"/>
      <c r="E1" s="2"/>
      <c r="F1" s="2"/>
      <c r="H1" s="45" t="s">
        <v>65</v>
      </c>
      <c r="I1" s="45"/>
      <c r="J1" s="45"/>
      <c r="K1" s="45"/>
      <c r="L1" s="33"/>
      <c r="M1" s="34"/>
    </row>
    <row r="2" spans="1:13" s="1" customFormat="1" ht="15">
      <c r="A2" s="32"/>
      <c r="B2" s="2"/>
      <c r="C2" s="2"/>
      <c r="D2" s="2"/>
      <c r="E2" s="2"/>
      <c r="F2" s="2"/>
      <c r="H2" s="45" t="s">
        <v>64</v>
      </c>
      <c r="I2" s="45"/>
      <c r="J2" s="45" t="s">
        <v>71</v>
      </c>
      <c r="K2" s="45"/>
      <c r="L2" s="33"/>
      <c r="M2" s="34"/>
    </row>
    <row r="3" spans="1:13" s="1" customFormat="1" ht="15">
      <c r="A3" s="32"/>
      <c r="B3" s="2"/>
      <c r="C3" s="2"/>
      <c r="D3" s="2"/>
      <c r="E3" s="2"/>
      <c r="F3" s="2"/>
      <c r="H3" s="45" t="s">
        <v>70</v>
      </c>
      <c r="I3" s="45"/>
      <c r="J3" s="45"/>
      <c r="K3" s="45"/>
      <c r="L3" s="33"/>
      <c r="M3" s="34"/>
    </row>
    <row r="4" spans="1:13" s="1" customFormat="1" ht="15" hidden="1">
      <c r="A4" s="35"/>
      <c r="B4" s="2"/>
      <c r="C4" s="2"/>
      <c r="D4" s="2"/>
      <c r="E4" s="2"/>
      <c r="F4" s="2"/>
      <c r="G4" s="36" t="s">
        <v>12</v>
      </c>
      <c r="H4" s="36"/>
      <c r="I4" s="36"/>
      <c r="J4" s="36"/>
      <c r="K4" s="36"/>
      <c r="L4" s="37"/>
      <c r="M4" s="38"/>
    </row>
    <row r="5" spans="1:13" s="1" customFormat="1" ht="28.5" hidden="1" customHeight="1">
      <c r="A5" s="39"/>
      <c r="B5" s="47"/>
      <c r="C5" s="47"/>
      <c r="D5" s="47"/>
      <c r="E5" s="47"/>
      <c r="F5" s="47"/>
      <c r="G5" s="51" t="s">
        <v>63</v>
      </c>
      <c r="H5" s="52"/>
      <c r="I5" s="52"/>
      <c r="J5" s="52"/>
      <c r="K5" s="52"/>
      <c r="L5" s="40"/>
      <c r="M5" s="40"/>
    </row>
    <row r="6" spans="1:13" s="1" customFormat="1" ht="12.6" hidden="1" customHeight="1">
      <c r="A6" s="41"/>
      <c r="B6" s="2"/>
      <c r="C6" s="2"/>
      <c r="D6" s="2"/>
      <c r="E6" s="2"/>
      <c r="F6" s="2"/>
      <c r="G6" s="42" t="s">
        <v>61</v>
      </c>
      <c r="H6" s="42"/>
      <c r="I6" s="42"/>
      <c r="J6" s="42"/>
      <c r="K6" s="42"/>
      <c r="L6" s="40"/>
      <c r="M6" s="40"/>
    </row>
    <row r="7" spans="1:13" s="1" customFormat="1" hidden="1">
      <c r="A7" s="41"/>
      <c r="B7" s="2"/>
      <c r="C7" s="2"/>
      <c r="D7" s="2"/>
      <c r="E7" s="2"/>
      <c r="F7" s="2"/>
      <c r="G7" s="42" t="s">
        <v>62</v>
      </c>
      <c r="H7" s="42"/>
      <c r="I7" s="42"/>
      <c r="J7" s="42"/>
      <c r="K7" s="42"/>
    </row>
    <row r="8" spans="1:13" s="1" customFormat="1" ht="42" customHeight="1">
      <c r="A8" s="53" t="s">
        <v>69</v>
      </c>
      <c r="B8" s="53"/>
      <c r="C8" s="53"/>
      <c r="D8" s="53"/>
      <c r="E8" s="53"/>
      <c r="F8" s="53"/>
      <c r="G8" s="54"/>
      <c r="H8" s="55"/>
      <c r="I8" s="55"/>
      <c r="J8" s="55"/>
      <c r="K8" s="55"/>
    </row>
    <row r="9" spans="1:13" s="1" customFormat="1">
      <c r="A9" s="56"/>
      <c r="B9" s="56"/>
      <c r="C9" s="56"/>
      <c r="D9" s="56"/>
      <c r="E9" s="56"/>
      <c r="F9" s="56"/>
      <c r="G9" s="54"/>
      <c r="H9" s="55"/>
      <c r="I9" s="55"/>
      <c r="J9" s="55"/>
      <c r="K9" s="55"/>
    </row>
    <row r="10" spans="1:13" s="1" customFormat="1">
      <c r="A10" s="48"/>
      <c r="B10" s="48"/>
      <c r="C10" s="48"/>
      <c r="D10" s="48"/>
      <c r="E10" s="48"/>
      <c r="F10" s="48"/>
      <c r="G10" s="2"/>
      <c r="H10" s="2"/>
      <c r="I10" s="2"/>
      <c r="J10" s="2"/>
      <c r="K10" s="46" t="s">
        <v>13</v>
      </c>
    </row>
    <row r="11" spans="1:13" s="2" customFormat="1" ht="11.25">
      <c r="A11" s="57" t="s">
        <v>0</v>
      </c>
      <c r="B11" s="57" t="s">
        <v>1</v>
      </c>
      <c r="C11" s="57" t="s">
        <v>2</v>
      </c>
      <c r="D11" s="57" t="s">
        <v>25</v>
      </c>
      <c r="E11" s="57" t="s">
        <v>26</v>
      </c>
      <c r="F11" s="58" t="s">
        <v>27</v>
      </c>
      <c r="G11" s="58" t="s">
        <v>28</v>
      </c>
      <c r="H11" s="59" t="s">
        <v>29</v>
      </c>
      <c r="I11" s="59"/>
      <c r="J11" s="59"/>
      <c r="K11" s="59"/>
    </row>
    <row r="12" spans="1:13" s="2" customFormat="1" ht="11.25">
      <c r="A12" s="57"/>
      <c r="B12" s="57"/>
      <c r="C12" s="57"/>
      <c r="D12" s="57"/>
      <c r="E12" s="57"/>
      <c r="F12" s="58"/>
      <c r="G12" s="58"/>
      <c r="H12" s="59"/>
      <c r="I12" s="59"/>
      <c r="J12" s="59"/>
      <c r="K12" s="59"/>
    </row>
    <row r="13" spans="1:13" s="2" customFormat="1" ht="14.45" customHeight="1">
      <c r="A13" s="57"/>
      <c r="B13" s="57"/>
      <c r="C13" s="57"/>
      <c r="D13" s="57"/>
      <c r="E13" s="57"/>
      <c r="F13" s="58"/>
      <c r="G13" s="58"/>
      <c r="H13" s="59"/>
      <c r="I13" s="59"/>
      <c r="J13" s="59"/>
      <c r="K13" s="59"/>
    </row>
    <row r="14" spans="1:13" s="2" customFormat="1" ht="11.25">
      <c r="A14" s="57"/>
      <c r="B14" s="57"/>
      <c r="C14" s="57"/>
      <c r="D14" s="57"/>
      <c r="E14" s="57"/>
      <c r="F14" s="58"/>
      <c r="G14" s="58"/>
      <c r="H14" s="29" t="s">
        <v>30</v>
      </c>
      <c r="I14" s="29" t="s">
        <v>31</v>
      </c>
      <c r="J14" s="29" t="s">
        <v>32</v>
      </c>
      <c r="K14" s="29" t="s">
        <v>33</v>
      </c>
    </row>
    <row r="15" spans="1:13" s="19" customFormat="1" ht="11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0">
        <v>7</v>
      </c>
      <c r="H15" s="31"/>
      <c r="I15" s="31"/>
      <c r="J15" s="31"/>
      <c r="K15" s="31"/>
      <c r="M15" s="20"/>
    </row>
    <row r="16" spans="1:13" s="2" customFormat="1" ht="26.45" customHeight="1">
      <c r="A16" s="21" t="s">
        <v>3</v>
      </c>
      <c r="B16" s="16">
        <v>896</v>
      </c>
      <c r="C16" s="18"/>
      <c r="D16" s="18"/>
      <c r="E16" s="16"/>
      <c r="F16" s="16"/>
      <c r="G16" s="17">
        <f>G17</f>
        <v>5703.1</v>
      </c>
      <c r="H16" s="17">
        <f>H17</f>
        <v>1392.6999999999998</v>
      </c>
      <c r="I16" s="17">
        <f>I17</f>
        <v>1391.3</v>
      </c>
      <c r="J16" s="17">
        <f>J17</f>
        <v>1392.2999999999997</v>
      </c>
      <c r="K16" s="17">
        <f>K17</f>
        <v>1526.8000000000002</v>
      </c>
    </row>
    <row r="17" spans="1:11" s="2" customFormat="1" ht="26.45" customHeight="1">
      <c r="A17" s="22" t="s">
        <v>4</v>
      </c>
      <c r="B17" s="4">
        <v>896</v>
      </c>
      <c r="C17" s="5" t="s">
        <v>9</v>
      </c>
      <c r="D17" s="5"/>
      <c r="E17" s="4"/>
      <c r="F17" s="4"/>
      <c r="G17" s="6">
        <f>G18+G27+G71</f>
        <v>5703.1</v>
      </c>
      <c r="H17" s="6">
        <f>H18+H27+H71</f>
        <v>1392.6999999999998</v>
      </c>
      <c r="I17" s="6">
        <f>I18+I27+I71</f>
        <v>1391.3</v>
      </c>
      <c r="J17" s="6">
        <f>J18+J27+J71</f>
        <v>1392.2999999999997</v>
      </c>
      <c r="K17" s="6">
        <f>K18+K27+K71</f>
        <v>1526.8000000000002</v>
      </c>
    </row>
    <row r="18" spans="1:11" s="2" customFormat="1" ht="39" customHeight="1">
      <c r="A18" s="23" t="s">
        <v>5</v>
      </c>
      <c r="B18" s="3">
        <v>896</v>
      </c>
      <c r="C18" s="7" t="s">
        <v>57</v>
      </c>
      <c r="D18" s="7"/>
      <c r="E18" s="3"/>
      <c r="F18" s="3"/>
      <c r="G18" s="8">
        <f>G19</f>
        <v>1275.7999999999997</v>
      </c>
      <c r="H18" s="8">
        <f>H19</f>
        <v>319.2</v>
      </c>
      <c r="I18" s="8">
        <f>I19</f>
        <v>318.79999999999995</v>
      </c>
      <c r="J18" s="8">
        <f>J19</f>
        <v>318.89999999999998</v>
      </c>
      <c r="K18" s="8">
        <f>K19</f>
        <v>318.89999999999998</v>
      </c>
    </row>
    <row r="19" spans="1:11" s="2" customFormat="1" ht="20.45" customHeight="1">
      <c r="A19" s="23" t="s">
        <v>19</v>
      </c>
      <c r="B19" s="3">
        <v>896</v>
      </c>
      <c r="C19" s="7" t="s">
        <v>57</v>
      </c>
      <c r="D19" s="7" t="s">
        <v>49</v>
      </c>
      <c r="E19" s="3"/>
      <c r="F19" s="3"/>
      <c r="G19" s="8">
        <f>G20</f>
        <v>1275.7999999999997</v>
      </c>
      <c r="H19" s="8">
        <f>H20</f>
        <v>319.2</v>
      </c>
      <c r="I19" s="8">
        <f t="shared" ref="G19:K20" si="0">I20</f>
        <v>318.79999999999995</v>
      </c>
      <c r="J19" s="8">
        <f t="shared" si="0"/>
        <v>318.89999999999998</v>
      </c>
      <c r="K19" s="8">
        <f t="shared" si="0"/>
        <v>318.89999999999998</v>
      </c>
    </row>
    <row r="20" spans="1:11" s="2" customFormat="1" ht="60.6" customHeight="1">
      <c r="A20" s="23" t="s">
        <v>17</v>
      </c>
      <c r="B20" s="3">
        <v>896</v>
      </c>
      <c r="C20" s="7" t="s">
        <v>57</v>
      </c>
      <c r="D20" s="7" t="s">
        <v>49</v>
      </c>
      <c r="E20" s="3">
        <v>100</v>
      </c>
      <c r="F20" s="3"/>
      <c r="G20" s="8">
        <f t="shared" si="0"/>
        <v>1275.7999999999997</v>
      </c>
      <c r="H20" s="8">
        <f t="shared" si="0"/>
        <v>319.2</v>
      </c>
      <c r="I20" s="8">
        <f t="shared" si="0"/>
        <v>318.79999999999995</v>
      </c>
      <c r="J20" s="8">
        <f t="shared" si="0"/>
        <v>318.89999999999998</v>
      </c>
      <c r="K20" s="8">
        <f t="shared" si="0"/>
        <v>318.89999999999998</v>
      </c>
    </row>
    <row r="21" spans="1:11" s="2" customFormat="1" ht="26.45" customHeight="1">
      <c r="A21" s="23" t="s">
        <v>22</v>
      </c>
      <c r="B21" s="3">
        <v>896</v>
      </c>
      <c r="C21" s="7" t="s">
        <v>57</v>
      </c>
      <c r="D21" s="7" t="s">
        <v>49</v>
      </c>
      <c r="E21" s="3">
        <v>120</v>
      </c>
      <c r="F21" s="3"/>
      <c r="G21" s="8">
        <f>G22+G25</f>
        <v>1275.7999999999997</v>
      </c>
      <c r="H21" s="8">
        <f>H22+H25</f>
        <v>319.2</v>
      </c>
      <c r="I21" s="8">
        <f>I22+I25</f>
        <v>318.79999999999995</v>
      </c>
      <c r="J21" s="8">
        <f>J22+J25</f>
        <v>318.89999999999998</v>
      </c>
      <c r="K21" s="8">
        <f>K22+K25</f>
        <v>318.89999999999998</v>
      </c>
    </row>
    <row r="22" spans="1:11" s="2" customFormat="1" ht="26.45" customHeight="1">
      <c r="A22" s="23" t="s">
        <v>48</v>
      </c>
      <c r="B22" s="3">
        <v>896</v>
      </c>
      <c r="C22" s="7" t="s">
        <v>57</v>
      </c>
      <c r="D22" s="7" t="s">
        <v>49</v>
      </c>
      <c r="E22" s="3">
        <v>121</v>
      </c>
      <c r="F22" s="3"/>
      <c r="G22" s="8">
        <f>G23+G24</f>
        <v>981.39999999999986</v>
      </c>
      <c r="H22" s="8">
        <f>H23+H24</f>
        <v>245.6</v>
      </c>
      <c r="I22" s="8">
        <f>I23+I24</f>
        <v>245.2</v>
      </c>
      <c r="J22" s="8">
        <f>J23+J24</f>
        <v>245.3</v>
      </c>
      <c r="K22" s="8">
        <f>K23+K24</f>
        <v>245.3</v>
      </c>
    </row>
    <row r="23" spans="1:11" s="2" customFormat="1" ht="19.149999999999999" customHeight="1">
      <c r="A23" s="23" t="s">
        <v>34</v>
      </c>
      <c r="B23" s="3">
        <v>896</v>
      </c>
      <c r="C23" s="7" t="s">
        <v>57</v>
      </c>
      <c r="D23" s="7" t="s">
        <v>49</v>
      </c>
      <c r="E23" s="3">
        <v>121</v>
      </c>
      <c r="F23" s="3">
        <v>211</v>
      </c>
      <c r="G23" s="8">
        <f>H23+I23+J23+K23</f>
        <v>981.39999999999986</v>
      </c>
      <c r="H23" s="15">
        <v>245.6</v>
      </c>
      <c r="I23" s="15">
        <v>245.2</v>
      </c>
      <c r="J23" s="15">
        <v>245.3</v>
      </c>
      <c r="K23" s="15">
        <v>245.3</v>
      </c>
    </row>
    <row r="24" spans="1:11" s="2" customFormat="1" ht="27" hidden="1" customHeight="1">
      <c r="A24" s="23" t="s">
        <v>58</v>
      </c>
      <c r="B24" s="3">
        <v>896</v>
      </c>
      <c r="C24" s="7" t="s">
        <v>57</v>
      </c>
      <c r="D24" s="7" t="s">
        <v>49</v>
      </c>
      <c r="E24" s="3">
        <v>121</v>
      </c>
      <c r="F24" s="3">
        <v>266</v>
      </c>
      <c r="G24" s="8">
        <f>H24+I24+J24+K24</f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s="2" customFormat="1" ht="43.9" customHeight="1">
      <c r="A25" s="23" t="s">
        <v>47</v>
      </c>
      <c r="B25" s="3">
        <v>896</v>
      </c>
      <c r="C25" s="7" t="s">
        <v>57</v>
      </c>
      <c r="D25" s="7" t="s">
        <v>49</v>
      </c>
      <c r="E25" s="3">
        <v>129</v>
      </c>
      <c r="F25" s="3"/>
      <c r="G25" s="8">
        <f>G26</f>
        <v>294.39999999999998</v>
      </c>
      <c r="H25" s="8">
        <f>H26</f>
        <v>73.599999999999994</v>
      </c>
      <c r="I25" s="8">
        <f>I26</f>
        <v>73.599999999999994</v>
      </c>
      <c r="J25" s="8">
        <f>J26</f>
        <v>73.599999999999994</v>
      </c>
      <c r="K25" s="8">
        <f>K26</f>
        <v>73.599999999999994</v>
      </c>
    </row>
    <row r="26" spans="1:11" s="2" customFormat="1" ht="26.45" customHeight="1">
      <c r="A26" s="23" t="s">
        <v>35</v>
      </c>
      <c r="B26" s="3">
        <v>896</v>
      </c>
      <c r="C26" s="7" t="s">
        <v>57</v>
      </c>
      <c r="D26" s="7" t="s">
        <v>49</v>
      </c>
      <c r="E26" s="3">
        <v>129</v>
      </c>
      <c r="F26" s="3">
        <v>213</v>
      </c>
      <c r="G26" s="8">
        <f>H26+I26+J26+K26</f>
        <v>294.39999999999998</v>
      </c>
      <c r="H26" s="15">
        <v>73.599999999999994</v>
      </c>
      <c r="I26" s="15">
        <v>73.599999999999994</v>
      </c>
      <c r="J26" s="15">
        <v>73.599999999999994</v>
      </c>
      <c r="K26" s="15">
        <v>73.599999999999994</v>
      </c>
    </row>
    <row r="27" spans="1:11" s="2" customFormat="1" ht="37.5" customHeight="1">
      <c r="A27" s="23" t="s">
        <v>6</v>
      </c>
      <c r="B27" s="3">
        <v>896</v>
      </c>
      <c r="C27" s="9" t="s">
        <v>10</v>
      </c>
      <c r="D27" s="9"/>
      <c r="E27" s="10"/>
      <c r="F27" s="10"/>
      <c r="G27" s="8">
        <f>G28+G36+G66</f>
        <v>4343.3</v>
      </c>
      <c r="H27" s="8">
        <f>H28+H36+H66</f>
        <v>1052.4999999999998</v>
      </c>
      <c r="I27" s="8">
        <f>I28+I36+I66</f>
        <v>1051.5</v>
      </c>
      <c r="J27" s="8">
        <f>J28+J36+J66</f>
        <v>1052.3999999999999</v>
      </c>
      <c r="K27" s="8">
        <f>K28+K36+K66</f>
        <v>1186.9000000000001</v>
      </c>
    </row>
    <row r="28" spans="1:11" s="2" customFormat="1" ht="87.75" customHeight="1">
      <c r="A28" s="23" t="s">
        <v>24</v>
      </c>
      <c r="B28" s="3">
        <v>896</v>
      </c>
      <c r="C28" s="9" t="s">
        <v>10</v>
      </c>
      <c r="D28" s="9" t="s">
        <v>50</v>
      </c>
      <c r="E28" s="10"/>
      <c r="F28" s="10"/>
      <c r="G28" s="8">
        <f t="shared" ref="G28:K29" si="1">G29</f>
        <v>1011.5999999999999</v>
      </c>
      <c r="H28" s="8">
        <f t="shared" si="1"/>
        <v>252.79999999999998</v>
      </c>
      <c r="I28" s="8">
        <f t="shared" si="1"/>
        <v>252.89999999999998</v>
      </c>
      <c r="J28" s="8">
        <f t="shared" si="1"/>
        <v>252.89999999999998</v>
      </c>
      <c r="K28" s="8">
        <f t="shared" si="1"/>
        <v>253</v>
      </c>
    </row>
    <row r="29" spans="1:11" s="2" customFormat="1" ht="58.15" customHeight="1">
      <c r="A29" s="23" t="s">
        <v>17</v>
      </c>
      <c r="B29" s="3">
        <v>896</v>
      </c>
      <c r="C29" s="9" t="s">
        <v>10</v>
      </c>
      <c r="D29" s="9" t="s">
        <v>50</v>
      </c>
      <c r="E29" s="10">
        <v>100</v>
      </c>
      <c r="F29" s="10"/>
      <c r="G29" s="8">
        <f t="shared" si="1"/>
        <v>1011.5999999999999</v>
      </c>
      <c r="H29" s="8">
        <f t="shared" si="1"/>
        <v>252.79999999999998</v>
      </c>
      <c r="I29" s="8">
        <f t="shared" si="1"/>
        <v>252.89999999999998</v>
      </c>
      <c r="J29" s="8">
        <f t="shared" si="1"/>
        <v>252.89999999999998</v>
      </c>
      <c r="K29" s="8">
        <f t="shared" si="1"/>
        <v>253</v>
      </c>
    </row>
    <row r="30" spans="1:11" s="2" customFormat="1" ht="26.45" customHeight="1">
      <c r="A30" s="23" t="s">
        <v>16</v>
      </c>
      <c r="B30" s="3">
        <v>896</v>
      </c>
      <c r="C30" s="9" t="s">
        <v>10</v>
      </c>
      <c r="D30" s="9" t="s">
        <v>50</v>
      </c>
      <c r="E30" s="10">
        <v>120</v>
      </c>
      <c r="F30" s="10"/>
      <c r="G30" s="8">
        <f>G31+G34</f>
        <v>1011.5999999999999</v>
      </c>
      <c r="H30" s="8">
        <f>H31+H34</f>
        <v>252.79999999999998</v>
      </c>
      <c r="I30" s="8">
        <f>I31+I34</f>
        <v>252.89999999999998</v>
      </c>
      <c r="J30" s="8">
        <f>J31+J34</f>
        <v>252.89999999999998</v>
      </c>
      <c r="K30" s="8">
        <f>K31+K34</f>
        <v>253</v>
      </c>
    </row>
    <row r="31" spans="1:11" s="2" customFormat="1" ht="26.45" customHeight="1">
      <c r="A31" s="23" t="s">
        <v>48</v>
      </c>
      <c r="B31" s="3">
        <v>896</v>
      </c>
      <c r="C31" s="9" t="s">
        <v>10</v>
      </c>
      <c r="D31" s="9" t="s">
        <v>50</v>
      </c>
      <c r="E31" s="3">
        <v>121</v>
      </c>
      <c r="F31" s="3"/>
      <c r="G31" s="8">
        <f>G32+G33</f>
        <v>776.89999999999986</v>
      </c>
      <c r="H31" s="8">
        <f>H32+H33</f>
        <v>194.2</v>
      </c>
      <c r="I31" s="8">
        <f>I32+I33</f>
        <v>194.2</v>
      </c>
      <c r="J31" s="8">
        <f>J32+J33</f>
        <v>194.2</v>
      </c>
      <c r="K31" s="8">
        <f>K32+K33</f>
        <v>194.3</v>
      </c>
    </row>
    <row r="32" spans="1:11" s="2" customFormat="1" ht="16.149999999999999" customHeight="1">
      <c r="A32" s="23" t="s">
        <v>34</v>
      </c>
      <c r="B32" s="3">
        <v>896</v>
      </c>
      <c r="C32" s="9" t="s">
        <v>10</v>
      </c>
      <c r="D32" s="9" t="s">
        <v>50</v>
      </c>
      <c r="E32" s="3">
        <v>121</v>
      </c>
      <c r="F32" s="3">
        <v>211</v>
      </c>
      <c r="G32" s="8">
        <f>H32+I32+J32+K32</f>
        <v>776.89999999999986</v>
      </c>
      <c r="H32" s="15">
        <v>194.2</v>
      </c>
      <c r="I32" s="15">
        <v>194.2</v>
      </c>
      <c r="J32" s="15">
        <v>194.2</v>
      </c>
      <c r="K32" s="15">
        <v>194.3</v>
      </c>
    </row>
    <row r="33" spans="1:11" s="2" customFormat="1" ht="27.75" hidden="1" customHeight="1">
      <c r="A33" s="23" t="s">
        <v>58</v>
      </c>
      <c r="B33" s="3">
        <v>896</v>
      </c>
      <c r="C33" s="9" t="s">
        <v>10</v>
      </c>
      <c r="D33" s="9" t="s">
        <v>50</v>
      </c>
      <c r="E33" s="3">
        <v>121</v>
      </c>
      <c r="F33" s="3">
        <v>266</v>
      </c>
      <c r="G33" s="8">
        <f>H33+I33+J33+K33</f>
        <v>0</v>
      </c>
      <c r="H33" s="15">
        <v>0</v>
      </c>
      <c r="I33" s="15">
        <v>0</v>
      </c>
      <c r="J33" s="15">
        <v>0</v>
      </c>
      <c r="K33" s="15">
        <v>0</v>
      </c>
    </row>
    <row r="34" spans="1:11" s="2" customFormat="1" ht="47.25" customHeight="1">
      <c r="A34" s="23" t="s">
        <v>47</v>
      </c>
      <c r="B34" s="3">
        <v>896</v>
      </c>
      <c r="C34" s="9" t="s">
        <v>10</v>
      </c>
      <c r="D34" s="9" t="s">
        <v>50</v>
      </c>
      <c r="E34" s="3">
        <v>129</v>
      </c>
      <c r="F34" s="3"/>
      <c r="G34" s="8">
        <f>G35</f>
        <v>234.7</v>
      </c>
      <c r="H34" s="8">
        <f>H35</f>
        <v>58.6</v>
      </c>
      <c r="I34" s="8">
        <f>I35</f>
        <v>58.7</v>
      </c>
      <c r="J34" s="8">
        <f>J35</f>
        <v>58.7</v>
      </c>
      <c r="K34" s="8">
        <f>K35</f>
        <v>58.7</v>
      </c>
    </row>
    <row r="35" spans="1:11" s="2" customFormat="1" ht="26.45" customHeight="1">
      <c r="A35" s="23" t="s">
        <v>35</v>
      </c>
      <c r="B35" s="3">
        <v>896</v>
      </c>
      <c r="C35" s="9" t="s">
        <v>10</v>
      </c>
      <c r="D35" s="9" t="s">
        <v>50</v>
      </c>
      <c r="E35" s="3">
        <v>129</v>
      </c>
      <c r="F35" s="3">
        <v>213</v>
      </c>
      <c r="G35" s="8">
        <f>H35+I35+J35+K35</f>
        <v>234.7</v>
      </c>
      <c r="H35" s="15">
        <v>58.6</v>
      </c>
      <c r="I35" s="15">
        <v>58.7</v>
      </c>
      <c r="J35" s="15">
        <v>58.7</v>
      </c>
      <c r="K35" s="15">
        <v>58.7</v>
      </c>
    </row>
    <row r="36" spans="1:11" s="2" customFormat="1" ht="24.6" customHeight="1">
      <c r="A36" s="23" t="s">
        <v>20</v>
      </c>
      <c r="B36" s="3">
        <v>896</v>
      </c>
      <c r="C36" s="9" t="s">
        <v>10</v>
      </c>
      <c r="D36" s="9" t="s">
        <v>51</v>
      </c>
      <c r="E36" s="10"/>
      <c r="F36" s="10"/>
      <c r="G36" s="11">
        <f>G37+G45+G58</f>
        <v>3027.1</v>
      </c>
      <c r="H36" s="11">
        <f t="shared" ref="H36:K36" si="2">H37+H45+H58</f>
        <v>723.59999999999991</v>
      </c>
      <c r="I36" s="11">
        <f t="shared" si="2"/>
        <v>722.4</v>
      </c>
      <c r="J36" s="11">
        <f t="shared" si="2"/>
        <v>723.4</v>
      </c>
      <c r="K36" s="11">
        <f t="shared" si="2"/>
        <v>857.7</v>
      </c>
    </row>
    <row r="37" spans="1:11" s="2" customFormat="1" ht="58.9" customHeight="1">
      <c r="A37" s="23" t="s">
        <v>17</v>
      </c>
      <c r="B37" s="3">
        <v>896</v>
      </c>
      <c r="C37" s="9" t="s">
        <v>10</v>
      </c>
      <c r="D37" s="9" t="s">
        <v>51</v>
      </c>
      <c r="E37" s="10">
        <v>100</v>
      </c>
      <c r="F37" s="10"/>
      <c r="G37" s="11">
        <f>G38</f>
        <v>2697.5</v>
      </c>
      <c r="H37" s="11">
        <f>H38</f>
        <v>660.89999999999986</v>
      </c>
      <c r="I37" s="11">
        <f>I38</f>
        <v>661.1</v>
      </c>
      <c r="J37" s="11">
        <f>J38</f>
        <v>661.1</v>
      </c>
      <c r="K37" s="11">
        <f>K38</f>
        <v>714.4</v>
      </c>
    </row>
    <row r="38" spans="1:11" s="2" customFormat="1" ht="26.45" customHeight="1">
      <c r="A38" s="23" t="s">
        <v>14</v>
      </c>
      <c r="B38" s="3">
        <v>896</v>
      </c>
      <c r="C38" s="9" t="s">
        <v>10</v>
      </c>
      <c r="D38" s="9" t="s">
        <v>51</v>
      </c>
      <c r="E38" s="10">
        <v>120</v>
      </c>
      <c r="F38" s="10"/>
      <c r="G38" s="11">
        <f>G39+G41+G43</f>
        <v>2697.5</v>
      </c>
      <c r="H38" s="11">
        <f>H39+H41+H43</f>
        <v>660.89999999999986</v>
      </c>
      <c r="I38" s="11">
        <f>I39+I41+I43</f>
        <v>661.1</v>
      </c>
      <c r="J38" s="11">
        <f>J39+J41+J43</f>
        <v>661.1</v>
      </c>
      <c r="K38" s="11">
        <f>K39+K41+K43</f>
        <v>714.4</v>
      </c>
    </row>
    <row r="39" spans="1:11" s="2" customFormat="1" ht="26.45" customHeight="1">
      <c r="A39" s="23" t="s">
        <v>48</v>
      </c>
      <c r="B39" s="3">
        <v>896</v>
      </c>
      <c r="C39" s="9" t="s">
        <v>10</v>
      </c>
      <c r="D39" s="9" t="s">
        <v>51</v>
      </c>
      <c r="E39" s="10">
        <v>121</v>
      </c>
      <c r="F39" s="10"/>
      <c r="G39" s="11">
        <f>G40</f>
        <v>2044.4999999999998</v>
      </c>
      <c r="H39" s="11">
        <f>H40</f>
        <v>500.9</v>
      </c>
      <c r="I39" s="11">
        <f>I40</f>
        <v>500.9</v>
      </c>
      <c r="J39" s="11">
        <f>J40</f>
        <v>500.9</v>
      </c>
      <c r="K39" s="11">
        <f>K40</f>
        <v>541.79999999999995</v>
      </c>
    </row>
    <row r="40" spans="1:11" s="2" customFormat="1" ht="26.45" customHeight="1">
      <c r="A40" s="23" t="s">
        <v>34</v>
      </c>
      <c r="B40" s="3">
        <v>896</v>
      </c>
      <c r="C40" s="9" t="s">
        <v>10</v>
      </c>
      <c r="D40" s="9" t="s">
        <v>51</v>
      </c>
      <c r="E40" s="10">
        <v>121</v>
      </c>
      <c r="F40" s="10">
        <v>211</v>
      </c>
      <c r="G40" s="11">
        <f>H40+I40+J40+K40</f>
        <v>2044.4999999999998</v>
      </c>
      <c r="H40" s="14">
        <v>500.9</v>
      </c>
      <c r="I40" s="14">
        <v>500.9</v>
      </c>
      <c r="J40" s="14">
        <v>500.9</v>
      </c>
      <c r="K40" s="14">
        <v>541.79999999999995</v>
      </c>
    </row>
    <row r="41" spans="1:11" s="2" customFormat="1" ht="36" customHeight="1">
      <c r="A41" s="23" t="s">
        <v>47</v>
      </c>
      <c r="B41" s="3">
        <v>896</v>
      </c>
      <c r="C41" s="9" t="s">
        <v>10</v>
      </c>
      <c r="D41" s="9" t="s">
        <v>51</v>
      </c>
      <c r="E41" s="10">
        <v>129</v>
      </c>
      <c r="F41" s="10"/>
      <c r="G41" s="11">
        <f>G42</f>
        <v>617.5</v>
      </c>
      <c r="H41" s="11">
        <f>H42</f>
        <v>151.19999999999999</v>
      </c>
      <c r="I41" s="11">
        <f>I42</f>
        <v>151.30000000000001</v>
      </c>
      <c r="J41" s="11">
        <f>J42</f>
        <v>151.30000000000001</v>
      </c>
      <c r="K41" s="11">
        <f>K42</f>
        <v>163.69999999999999</v>
      </c>
    </row>
    <row r="42" spans="1:11" s="2" customFormat="1" ht="21" customHeight="1">
      <c r="A42" s="23" t="s">
        <v>35</v>
      </c>
      <c r="B42" s="3">
        <v>896</v>
      </c>
      <c r="C42" s="9" t="s">
        <v>10</v>
      </c>
      <c r="D42" s="9" t="s">
        <v>51</v>
      </c>
      <c r="E42" s="10">
        <v>129</v>
      </c>
      <c r="F42" s="10">
        <v>213</v>
      </c>
      <c r="G42" s="11">
        <f>H42+I42+J42+K42</f>
        <v>617.5</v>
      </c>
      <c r="H42" s="14">
        <v>151.19999999999999</v>
      </c>
      <c r="I42" s="14">
        <v>151.30000000000001</v>
      </c>
      <c r="J42" s="14">
        <v>151.30000000000001</v>
      </c>
      <c r="K42" s="14">
        <v>163.69999999999999</v>
      </c>
    </row>
    <row r="43" spans="1:11" s="2" customFormat="1" ht="38.450000000000003" customHeight="1">
      <c r="A43" s="23" t="s">
        <v>36</v>
      </c>
      <c r="B43" s="3">
        <v>896</v>
      </c>
      <c r="C43" s="9" t="s">
        <v>10</v>
      </c>
      <c r="D43" s="9" t="s">
        <v>51</v>
      </c>
      <c r="E43" s="10">
        <v>122</v>
      </c>
      <c r="F43" s="10"/>
      <c r="G43" s="11">
        <f>G44</f>
        <v>35.5</v>
      </c>
      <c r="H43" s="11">
        <f>H44</f>
        <v>8.8000000000000007</v>
      </c>
      <c r="I43" s="11">
        <f>I44</f>
        <v>8.9</v>
      </c>
      <c r="J43" s="11">
        <f>J44</f>
        <v>8.9</v>
      </c>
      <c r="K43" s="11">
        <f>K44</f>
        <v>8.9</v>
      </c>
    </row>
    <row r="44" spans="1:11" s="2" customFormat="1" ht="17.45" customHeight="1">
      <c r="A44" s="23" t="s">
        <v>42</v>
      </c>
      <c r="B44" s="3">
        <v>896</v>
      </c>
      <c r="C44" s="9" t="s">
        <v>10</v>
      </c>
      <c r="D44" s="9" t="s">
        <v>51</v>
      </c>
      <c r="E44" s="10">
        <v>122</v>
      </c>
      <c r="F44" s="10">
        <v>222</v>
      </c>
      <c r="G44" s="11">
        <f>H44+I44+J44+K44</f>
        <v>35.5</v>
      </c>
      <c r="H44" s="14">
        <v>8.8000000000000007</v>
      </c>
      <c r="I44" s="14">
        <v>8.9</v>
      </c>
      <c r="J44" s="14">
        <v>8.9</v>
      </c>
      <c r="K44" s="14">
        <v>8.9</v>
      </c>
    </row>
    <row r="45" spans="1:11" s="2" customFormat="1" ht="26.45" customHeight="1">
      <c r="A45" s="23" t="s">
        <v>21</v>
      </c>
      <c r="B45" s="3">
        <v>896</v>
      </c>
      <c r="C45" s="9" t="s">
        <v>10</v>
      </c>
      <c r="D45" s="9" t="s">
        <v>51</v>
      </c>
      <c r="E45" s="10">
        <v>200</v>
      </c>
      <c r="F45" s="10"/>
      <c r="G45" s="11">
        <f>G46</f>
        <v>317.60000000000002</v>
      </c>
      <c r="H45" s="11">
        <f>H46</f>
        <v>59.7</v>
      </c>
      <c r="I45" s="11">
        <f>I46</f>
        <v>58.3</v>
      </c>
      <c r="J45" s="11">
        <f>J46</f>
        <v>59.3</v>
      </c>
      <c r="K45" s="11">
        <f>K46</f>
        <v>140.30000000000001</v>
      </c>
    </row>
    <row r="46" spans="1:11" s="2" customFormat="1" ht="26.45" customHeight="1">
      <c r="A46" s="23" t="s">
        <v>15</v>
      </c>
      <c r="B46" s="3">
        <v>896</v>
      </c>
      <c r="C46" s="9" t="s">
        <v>10</v>
      </c>
      <c r="D46" s="9" t="s">
        <v>51</v>
      </c>
      <c r="E46" s="10">
        <v>240</v>
      </c>
      <c r="F46" s="10"/>
      <c r="G46" s="11">
        <f>G47+G53</f>
        <v>317.60000000000002</v>
      </c>
      <c r="H46" s="11">
        <f>H47+H53</f>
        <v>59.7</v>
      </c>
      <c r="I46" s="11">
        <f>I47+I53</f>
        <v>58.3</v>
      </c>
      <c r="J46" s="11">
        <f>J47+J53</f>
        <v>59.3</v>
      </c>
      <c r="K46" s="11">
        <f>K47+K53</f>
        <v>140.30000000000001</v>
      </c>
    </row>
    <row r="47" spans="1:11" s="2" customFormat="1" ht="26.45" customHeight="1">
      <c r="A47" s="23" t="s">
        <v>37</v>
      </c>
      <c r="B47" s="3">
        <v>896</v>
      </c>
      <c r="C47" s="9" t="s">
        <v>10</v>
      </c>
      <c r="D47" s="9" t="s">
        <v>51</v>
      </c>
      <c r="E47" s="10">
        <v>242</v>
      </c>
      <c r="F47" s="10"/>
      <c r="G47" s="11">
        <f>G48+G49+G50+G51+G52</f>
        <v>197.6</v>
      </c>
      <c r="H47" s="11">
        <f>H48+H49+H50+H51+H52</f>
        <v>44.2</v>
      </c>
      <c r="I47" s="11">
        <f>I48+I49+I50+I51+I52</f>
        <v>42.8</v>
      </c>
      <c r="J47" s="11">
        <f>J48+J49+J50+J51+J52</f>
        <v>42.8</v>
      </c>
      <c r="K47" s="11">
        <f>K48+K49+K50+K51+K52</f>
        <v>67.8</v>
      </c>
    </row>
    <row r="48" spans="1:11" s="2" customFormat="1" ht="16.899999999999999" customHeight="1">
      <c r="A48" s="23" t="s">
        <v>39</v>
      </c>
      <c r="B48" s="3">
        <v>896</v>
      </c>
      <c r="C48" s="9" t="s">
        <v>10</v>
      </c>
      <c r="D48" s="9" t="s">
        <v>51</v>
      </c>
      <c r="E48" s="10">
        <v>242</v>
      </c>
      <c r="F48" s="10">
        <v>221</v>
      </c>
      <c r="G48" s="11">
        <f>H48+I48+J48+K48</f>
        <v>57.599999999999994</v>
      </c>
      <c r="H48" s="14">
        <v>9.1999999999999993</v>
      </c>
      <c r="I48" s="14">
        <v>7.8</v>
      </c>
      <c r="J48" s="14">
        <v>7.8</v>
      </c>
      <c r="K48" s="14">
        <v>32.799999999999997</v>
      </c>
    </row>
    <row r="49" spans="1:11" s="2" customFormat="1" ht="22.9" customHeight="1">
      <c r="A49" s="23" t="s">
        <v>40</v>
      </c>
      <c r="B49" s="3">
        <v>896</v>
      </c>
      <c r="C49" s="9" t="s">
        <v>10</v>
      </c>
      <c r="D49" s="9" t="s">
        <v>51</v>
      </c>
      <c r="E49" s="10">
        <v>242</v>
      </c>
      <c r="F49" s="10">
        <v>225</v>
      </c>
      <c r="G49" s="11">
        <f>H49+I49+J49+K49</f>
        <v>20</v>
      </c>
      <c r="H49" s="14">
        <v>5</v>
      </c>
      <c r="I49" s="14">
        <v>5</v>
      </c>
      <c r="J49" s="14">
        <v>5</v>
      </c>
      <c r="K49" s="14">
        <v>5</v>
      </c>
    </row>
    <row r="50" spans="1:11" s="2" customFormat="1" ht="19.899999999999999" customHeight="1">
      <c r="A50" s="23" t="s">
        <v>41</v>
      </c>
      <c r="B50" s="3">
        <v>896</v>
      </c>
      <c r="C50" s="9" t="s">
        <v>10</v>
      </c>
      <c r="D50" s="9" t="s">
        <v>51</v>
      </c>
      <c r="E50" s="10">
        <v>242</v>
      </c>
      <c r="F50" s="10">
        <v>226</v>
      </c>
      <c r="G50" s="11">
        <f>H50+I50+J50+K50</f>
        <v>30</v>
      </c>
      <c r="H50" s="14">
        <v>7.5</v>
      </c>
      <c r="I50" s="14">
        <v>7.5</v>
      </c>
      <c r="J50" s="14">
        <v>7.5</v>
      </c>
      <c r="K50" s="14">
        <v>7.5</v>
      </c>
    </row>
    <row r="51" spans="1:11" s="2" customFormat="1" ht="19.899999999999999" customHeight="1">
      <c r="A51" s="23" t="s">
        <v>45</v>
      </c>
      <c r="B51" s="3">
        <v>896</v>
      </c>
      <c r="C51" s="9" t="s">
        <v>10</v>
      </c>
      <c r="D51" s="9" t="s">
        <v>51</v>
      </c>
      <c r="E51" s="10">
        <v>242</v>
      </c>
      <c r="F51" s="10">
        <v>310</v>
      </c>
      <c r="G51" s="11">
        <f>H51+I51+J51+K51</f>
        <v>40</v>
      </c>
      <c r="H51" s="14">
        <v>10</v>
      </c>
      <c r="I51" s="14">
        <v>10</v>
      </c>
      <c r="J51" s="14">
        <v>10</v>
      </c>
      <c r="K51" s="14">
        <v>10</v>
      </c>
    </row>
    <row r="52" spans="1:11" s="2" customFormat="1" ht="27" customHeight="1">
      <c r="A52" s="23" t="s">
        <v>59</v>
      </c>
      <c r="B52" s="3">
        <v>896</v>
      </c>
      <c r="C52" s="9" t="s">
        <v>10</v>
      </c>
      <c r="D52" s="9" t="s">
        <v>51</v>
      </c>
      <c r="E52" s="10">
        <v>242</v>
      </c>
      <c r="F52" s="10">
        <v>346</v>
      </c>
      <c r="G52" s="11">
        <f>H52+I52+J52+K52</f>
        <v>50</v>
      </c>
      <c r="H52" s="14">
        <v>12.5</v>
      </c>
      <c r="I52" s="14">
        <v>12.5</v>
      </c>
      <c r="J52" s="14">
        <v>12.5</v>
      </c>
      <c r="K52" s="14">
        <v>12.5</v>
      </c>
    </row>
    <row r="53" spans="1:11" s="2" customFormat="1" ht="26.45" customHeight="1">
      <c r="A53" s="23" t="s">
        <v>38</v>
      </c>
      <c r="B53" s="3">
        <v>896</v>
      </c>
      <c r="C53" s="9" t="s">
        <v>10</v>
      </c>
      <c r="D53" s="9" t="s">
        <v>51</v>
      </c>
      <c r="E53" s="10">
        <v>244</v>
      </c>
      <c r="F53" s="10"/>
      <c r="G53" s="11">
        <f>G54+G55+G57+G56</f>
        <v>120</v>
      </c>
      <c r="H53" s="11">
        <f>H54+H55+H57+H56</f>
        <v>15.5</v>
      </c>
      <c r="I53" s="11">
        <f>I54+I55+I57+I56</f>
        <v>15.5</v>
      </c>
      <c r="J53" s="11">
        <f>J54+J55+J57+J56</f>
        <v>16.5</v>
      </c>
      <c r="K53" s="11">
        <f>K54+K55+K57+K56</f>
        <v>72.5</v>
      </c>
    </row>
    <row r="54" spans="1:11" s="2" customFormat="1" ht="15" customHeight="1">
      <c r="A54" s="23" t="s">
        <v>39</v>
      </c>
      <c r="B54" s="3">
        <v>896</v>
      </c>
      <c r="C54" s="9" t="s">
        <v>10</v>
      </c>
      <c r="D54" s="9" t="s">
        <v>51</v>
      </c>
      <c r="E54" s="10">
        <v>244</v>
      </c>
      <c r="F54" s="10">
        <v>221</v>
      </c>
      <c r="G54" s="11">
        <f>H54+I54+J54+K54</f>
        <v>5</v>
      </c>
      <c r="H54" s="14">
        <v>1</v>
      </c>
      <c r="I54" s="14">
        <v>1</v>
      </c>
      <c r="J54" s="14">
        <v>2</v>
      </c>
      <c r="K54" s="14">
        <v>1</v>
      </c>
    </row>
    <row r="55" spans="1:11" s="2" customFormat="1" ht="17.25" customHeight="1">
      <c r="A55" s="23" t="s">
        <v>41</v>
      </c>
      <c r="B55" s="3">
        <v>896</v>
      </c>
      <c r="C55" s="9" t="s">
        <v>10</v>
      </c>
      <c r="D55" s="9" t="s">
        <v>51</v>
      </c>
      <c r="E55" s="10">
        <v>244</v>
      </c>
      <c r="F55" s="10">
        <v>226</v>
      </c>
      <c r="G55" s="11">
        <f>H55+I55+J55+K55</f>
        <v>8</v>
      </c>
      <c r="H55" s="14">
        <v>2</v>
      </c>
      <c r="I55" s="14">
        <v>2</v>
      </c>
      <c r="J55" s="14">
        <v>2</v>
      </c>
      <c r="K55" s="14">
        <v>2</v>
      </c>
    </row>
    <row r="56" spans="1:11" s="2" customFormat="1" ht="18.75" customHeight="1">
      <c r="A56" s="23" t="s">
        <v>45</v>
      </c>
      <c r="B56" s="3">
        <v>896</v>
      </c>
      <c r="C56" s="9" t="s">
        <v>10</v>
      </c>
      <c r="D56" s="9" t="s">
        <v>51</v>
      </c>
      <c r="E56" s="10">
        <v>244</v>
      </c>
      <c r="F56" s="10">
        <v>310</v>
      </c>
      <c r="G56" s="11">
        <f>H56+I56+J56+K56</f>
        <v>50</v>
      </c>
      <c r="H56" s="14">
        <v>12.5</v>
      </c>
      <c r="I56" s="14">
        <v>12.5</v>
      </c>
      <c r="J56" s="14">
        <v>12.5</v>
      </c>
      <c r="K56" s="14">
        <v>12.5</v>
      </c>
    </row>
    <row r="57" spans="1:11" s="2" customFormat="1" ht="27.75" customHeight="1">
      <c r="A57" s="23" t="s">
        <v>59</v>
      </c>
      <c r="B57" s="3">
        <v>896</v>
      </c>
      <c r="C57" s="9" t="s">
        <v>10</v>
      </c>
      <c r="D57" s="9" t="s">
        <v>51</v>
      </c>
      <c r="E57" s="10">
        <v>244</v>
      </c>
      <c r="F57" s="10">
        <v>346</v>
      </c>
      <c r="G57" s="11">
        <f>H57+I57+J57+K57</f>
        <v>57</v>
      </c>
      <c r="H57" s="14">
        <v>0</v>
      </c>
      <c r="I57" s="14">
        <v>0</v>
      </c>
      <c r="J57" s="14">
        <v>0</v>
      </c>
      <c r="K57" s="14">
        <v>57</v>
      </c>
    </row>
    <row r="58" spans="1:11" s="2" customFormat="1" ht="20.45" customHeight="1">
      <c r="A58" s="23" t="s">
        <v>18</v>
      </c>
      <c r="B58" s="3">
        <v>896</v>
      </c>
      <c r="C58" s="9" t="s">
        <v>10</v>
      </c>
      <c r="D58" s="9" t="s">
        <v>51</v>
      </c>
      <c r="E58" s="10">
        <v>800</v>
      </c>
      <c r="F58" s="10"/>
      <c r="G58" s="11">
        <f>G59</f>
        <v>12</v>
      </c>
      <c r="H58" s="11">
        <f>H59</f>
        <v>3</v>
      </c>
      <c r="I58" s="11">
        <f>I59</f>
        <v>3</v>
      </c>
      <c r="J58" s="11">
        <f>J59</f>
        <v>3</v>
      </c>
      <c r="K58" s="11">
        <f>K59</f>
        <v>3</v>
      </c>
    </row>
    <row r="59" spans="1:11" s="2" customFormat="1" ht="20.45" customHeight="1">
      <c r="A59" s="23" t="s">
        <v>11</v>
      </c>
      <c r="B59" s="3">
        <v>896</v>
      </c>
      <c r="C59" s="9" t="s">
        <v>10</v>
      </c>
      <c r="D59" s="9" t="s">
        <v>51</v>
      </c>
      <c r="E59" s="10">
        <v>850</v>
      </c>
      <c r="F59" s="10"/>
      <c r="G59" s="11">
        <f>G60+G63</f>
        <v>12</v>
      </c>
      <c r="H59" s="11">
        <f>H60+H63</f>
        <v>3</v>
      </c>
      <c r="I59" s="11">
        <f>I60+I63</f>
        <v>3</v>
      </c>
      <c r="J59" s="11">
        <f>J60+J63</f>
        <v>3</v>
      </c>
      <c r="K59" s="11">
        <f>K60+K63</f>
        <v>3</v>
      </c>
    </row>
    <row r="60" spans="1:11" s="2" customFormat="1" ht="20.45" customHeight="1">
      <c r="A60" s="23" t="s">
        <v>46</v>
      </c>
      <c r="B60" s="3">
        <v>896</v>
      </c>
      <c r="C60" s="9" t="s">
        <v>10</v>
      </c>
      <c r="D60" s="9" t="s">
        <v>51</v>
      </c>
      <c r="E60" s="10">
        <v>851</v>
      </c>
      <c r="F60" s="10"/>
      <c r="G60" s="11">
        <f>G61</f>
        <v>4</v>
      </c>
      <c r="H60" s="11">
        <f t="shared" ref="H60:K61" si="3">H61</f>
        <v>1</v>
      </c>
      <c r="I60" s="11">
        <f t="shared" si="3"/>
        <v>1</v>
      </c>
      <c r="J60" s="11">
        <f t="shared" si="3"/>
        <v>1</v>
      </c>
      <c r="K60" s="11">
        <f t="shared" si="3"/>
        <v>1</v>
      </c>
    </row>
    <row r="61" spans="1:11" s="2" customFormat="1" ht="20.45" customHeight="1">
      <c r="A61" s="23" t="s">
        <v>43</v>
      </c>
      <c r="B61" s="3">
        <v>896</v>
      </c>
      <c r="C61" s="9" t="s">
        <v>10</v>
      </c>
      <c r="D61" s="9" t="s">
        <v>51</v>
      </c>
      <c r="E61" s="10">
        <v>851</v>
      </c>
      <c r="F61" s="10">
        <v>290</v>
      </c>
      <c r="G61" s="11">
        <f>G62</f>
        <v>4</v>
      </c>
      <c r="H61" s="11">
        <f>H62</f>
        <v>1</v>
      </c>
      <c r="I61" s="11">
        <f t="shared" si="3"/>
        <v>1</v>
      </c>
      <c r="J61" s="11">
        <f t="shared" si="3"/>
        <v>1</v>
      </c>
      <c r="K61" s="11">
        <f t="shared" si="3"/>
        <v>1</v>
      </c>
    </row>
    <row r="62" spans="1:11" s="2" customFormat="1" ht="20.45" customHeight="1">
      <c r="A62" s="23" t="s">
        <v>56</v>
      </c>
      <c r="B62" s="3">
        <v>896</v>
      </c>
      <c r="C62" s="9" t="s">
        <v>10</v>
      </c>
      <c r="D62" s="9" t="s">
        <v>51</v>
      </c>
      <c r="E62" s="10">
        <v>851</v>
      </c>
      <c r="F62" s="10">
        <v>291</v>
      </c>
      <c r="G62" s="11">
        <f>H62+I62+J62+K62</f>
        <v>4</v>
      </c>
      <c r="H62" s="14">
        <v>1</v>
      </c>
      <c r="I62" s="14">
        <v>1</v>
      </c>
      <c r="J62" s="14">
        <v>1</v>
      </c>
      <c r="K62" s="14">
        <v>1</v>
      </c>
    </row>
    <row r="63" spans="1:11" s="2" customFormat="1" ht="20.45" customHeight="1">
      <c r="A63" s="23" t="s">
        <v>46</v>
      </c>
      <c r="B63" s="3">
        <v>896</v>
      </c>
      <c r="C63" s="9" t="s">
        <v>10</v>
      </c>
      <c r="D63" s="9" t="s">
        <v>51</v>
      </c>
      <c r="E63" s="10">
        <v>853</v>
      </c>
      <c r="F63" s="10"/>
      <c r="G63" s="11">
        <f t="shared" ref="G63:K64" si="4">G64</f>
        <v>8</v>
      </c>
      <c r="H63" s="11">
        <f t="shared" si="4"/>
        <v>2</v>
      </c>
      <c r="I63" s="11">
        <f t="shared" si="4"/>
        <v>2</v>
      </c>
      <c r="J63" s="11">
        <f t="shared" si="4"/>
        <v>2</v>
      </c>
      <c r="K63" s="11">
        <f t="shared" si="4"/>
        <v>2</v>
      </c>
    </row>
    <row r="64" spans="1:11" s="2" customFormat="1" ht="20.45" customHeight="1">
      <c r="A64" s="23" t="s">
        <v>43</v>
      </c>
      <c r="B64" s="3">
        <v>896</v>
      </c>
      <c r="C64" s="9" t="s">
        <v>10</v>
      </c>
      <c r="D64" s="9" t="s">
        <v>51</v>
      </c>
      <c r="E64" s="10">
        <v>853</v>
      </c>
      <c r="F64" s="10">
        <v>290</v>
      </c>
      <c r="G64" s="11">
        <f t="shared" si="4"/>
        <v>8</v>
      </c>
      <c r="H64" s="11">
        <f t="shared" si="4"/>
        <v>2</v>
      </c>
      <c r="I64" s="11">
        <f t="shared" si="4"/>
        <v>2</v>
      </c>
      <c r="J64" s="11">
        <f t="shared" si="4"/>
        <v>2</v>
      </c>
      <c r="K64" s="11">
        <f t="shared" si="4"/>
        <v>2</v>
      </c>
    </row>
    <row r="65" spans="1:14" s="2" customFormat="1" ht="20.45" customHeight="1">
      <c r="A65" s="23" t="s">
        <v>60</v>
      </c>
      <c r="B65" s="3">
        <v>896</v>
      </c>
      <c r="C65" s="9" t="s">
        <v>10</v>
      </c>
      <c r="D65" s="9" t="s">
        <v>51</v>
      </c>
      <c r="E65" s="10">
        <v>853</v>
      </c>
      <c r="F65" s="10">
        <v>297</v>
      </c>
      <c r="G65" s="11">
        <f>H65+I65+J65+K65</f>
        <v>8</v>
      </c>
      <c r="H65" s="14">
        <v>2</v>
      </c>
      <c r="I65" s="14">
        <v>2</v>
      </c>
      <c r="J65" s="14">
        <v>2</v>
      </c>
      <c r="K65" s="14">
        <v>2</v>
      </c>
    </row>
    <row r="66" spans="1:14" s="2" customFormat="1" ht="69" customHeight="1">
      <c r="A66" s="23" t="s">
        <v>23</v>
      </c>
      <c r="B66" s="3">
        <v>896</v>
      </c>
      <c r="C66" s="9" t="s">
        <v>10</v>
      </c>
      <c r="D66" s="9" t="s">
        <v>52</v>
      </c>
      <c r="E66" s="10"/>
      <c r="F66" s="10"/>
      <c r="G66" s="8">
        <f>G67</f>
        <v>304.60000000000002</v>
      </c>
      <c r="H66" s="8">
        <f>H67</f>
        <v>76.099999999999994</v>
      </c>
      <c r="I66" s="8">
        <f>I67</f>
        <v>76.2</v>
      </c>
      <c r="J66" s="8">
        <f>J67</f>
        <v>76.099999999999994</v>
      </c>
      <c r="K66" s="8">
        <f>K67</f>
        <v>76.2</v>
      </c>
    </row>
    <row r="67" spans="1:14" s="2" customFormat="1" ht="62.25" customHeight="1">
      <c r="A67" s="23" t="s">
        <v>17</v>
      </c>
      <c r="B67" s="3">
        <v>896</v>
      </c>
      <c r="C67" s="9" t="s">
        <v>10</v>
      </c>
      <c r="D67" s="9" t="s">
        <v>52</v>
      </c>
      <c r="E67" s="10">
        <v>100</v>
      </c>
      <c r="F67" s="10"/>
      <c r="G67" s="8">
        <f>G68</f>
        <v>304.60000000000002</v>
      </c>
      <c r="H67" s="8">
        <f t="shared" ref="H67:K69" si="5">H68</f>
        <v>76.099999999999994</v>
      </c>
      <c r="I67" s="8">
        <f t="shared" si="5"/>
        <v>76.2</v>
      </c>
      <c r="J67" s="8">
        <f t="shared" si="5"/>
        <v>76.099999999999994</v>
      </c>
      <c r="K67" s="8">
        <f t="shared" si="5"/>
        <v>76.2</v>
      </c>
    </row>
    <row r="68" spans="1:14" s="2" customFormat="1" ht="26.45" customHeight="1">
      <c r="A68" s="23" t="s">
        <v>14</v>
      </c>
      <c r="B68" s="3">
        <v>896</v>
      </c>
      <c r="C68" s="9" t="s">
        <v>10</v>
      </c>
      <c r="D68" s="9" t="s">
        <v>52</v>
      </c>
      <c r="E68" s="10">
        <v>120</v>
      </c>
      <c r="F68" s="10"/>
      <c r="G68" s="8">
        <f>G69</f>
        <v>304.60000000000002</v>
      </c>
      <c r="H68" s="8">
        <f t="shared" si="5"/>
        <v>76.099999999999994</v>
      </c>
      <c r="I68" s="8">
        <f t="shared" si="5"/>
        <v>76.2</v>
      </c>
      <c r="J68" s="8">
        <f t="shared" si="5"/>
        <v>76.099999999999994</v>
      </c>
      <c r="K68" s="8">
        <f t="shared" si="5"/>
        <v>76.2</v>
      </c>
    </row>
    <row r="69" spans="1:14" s="2" customFormat="1" ht="48" customHeight="1">
      <c r="A69" s="23" t="s">
        <v>44</v>
      </c>
      <c r="B69" s="3">
        <v>896</v>
      </c>
      <c r="C69" s="9" t="s">
        <v>10</v>
      </c>
      <c r="D69" s="9" t="s">
        <v>52</v>
      </c>
      <c r="E69" s="10">
        <v>123</v>
      </c>
      <c r="F69" s="10"/>
      <c r="G69" s="8">
        <f>G70</f>
        <v>304.60000000000002</v>
      </c>
      <c r="H69" s="8">
        <f t="shared" si="5"/>
        <v>76.099999999999994</v>
      </c>
      <c r="I69" s="8">
        <f t="shared" si="5"/>
        <v>76.2</v>
      </c>
      <c r="J69" s="8">
        <f t="shared" si="5"/>
        <v>76.099999999999994</v>
      </c>
      <c r="K69" s="8">
        <f t="shared" si="5"/>
        <v>76.2</v>
      </c>
    </row>
    <row r="70" spans="1:14" s="2" customFormat="1" ht="18" customHeight="1">
      <c r="A70" s="23" t="s">
        <v>41</v>
      </c>
      <c r="B70" s="3">
        <v>896</v>
      </c>
      <c r="C70" s="9" t="s">
        <v>10</v>
      </c>
      <c r="D70" s="9" t="s">
        <v>52</v>
      </c>
      <c r="E70" s="10">
        <v>123</v>
      </c>
      <c r="F70" s="10">
        <v>226</v>
      </c>
      <c r="G70" s="8">
        <f>H70+I70+J70+K70</f>
        <v>304.60000000000002</v>
      </c>
      <c r="H70" s="14">
        <v>76.099999999999994</v>
      </c>
      <c r="I70" s="14">
        <v>76.2</v>
      </c>
      <c r="J70" s="14">
        <v>76.099999999999994</v>
      </c>
      <c r="K70" s="14">
        <v>76.2</v>
      </c>
    </row>
    <row r="71" spans="1:14" s="2" customFormat="1" ht="18" customHeight="1">
      <c r="A71" s="23" t="s">
        <v>55</v>
      </c>
      <c r="B71" s="3">
        <v>896</v>
      </c>
      <c r="C71" s="9" t="s">
        <v>8</v>
      </c>
      <c r="D71" s="9"/>
      <c r="E71" s="10"/>
      <c r="F71" s="10"/>
      <c r="G71" s="8">
        <f t="shared" ref="G71:K76" si="6">G72</f>
        <v>84</v>
      </c>
      <c r="H71" s="8">
        <f t="shared" si="6"/>
        <v>21</v>
      </c>
      <c r="I71" s="8">
        <f t="shared" si="6"/>
        <v>21</v>
      </c>
      <c r="J71" s="8">
        <f t="shared" si="6"/>
        <v>21</v>
      </c>
      <c r="K71" s="8">
        <f t="shared" si="6"/>
        <v>21</v>
      </c>
    </row>
    <row r="72" spans="1:14" s="2" customFormat="1" ht="38.450000000000003" customHeight="1">
      <c r="A72" s="23" t="s">
        <v>7</v>
      </c>
      <c r="B72" s="3">
        <v>896</v>
      </c>
      <c r="C72" s="9" t="s">
        <v>8</v>
      </c>
      <c r="D72" s="9" t="s">
        <v>53</v>
      </c>
      <c r="E72" s="10"/>
      <c r="F72" s="10"/>
      <c r="G72" s="8">
        <f t="shared" si="6"/>
        <v>84</v>
      </c>
      <c r="H72" s="8">
        <f t="shared" si="6"/>
        <v>21</v>
      </c>
      <c r="I72" s="8">
        <f t="shared" si="6"/>
        <v>21</v>
      </c>
      <c r="J72" s="8">
        <f t="shared" si="6"/>
        <v>21</v>
      </c>
      <c r="K72" s="8">
        <f t="shared" si="6"/>
        <v>21</v>
      </c>
    </row>
    <row r="73" spans="1:14" s="2" customFormat="1" ht="26.45" customHeight="1">
      <c r="A73" s="23" t="s">
        <v>18</v>
      </c>
      <c r="B73" s="3">
        <v>896</v>
      </c>
      <c r="C73" s="9" t="s">
        <v>8</v>
      </c>
      <c r="D73" s="9" t="s">
        <v>53</v>
      </c>
      <c r="E73" s="10">
        <v>800</v>
      </c>
      <c r="F73" s="10"/>
      <c r="G73" s="8">
        <f t="shared" si="6"/>
        <v>84</v>
      </c>
      <c r="H73" s="8">
        <f>H74</f>
        <v>21</v>
      </c>
      <c r="I73" s="8">
        <f t="shared" si="6"/>
        <v>21</v>
      </c>
      <c r="J73" s="8">
        <f t="shared" si="6"/>
        <v>21</v>
      </c>
      <c r="K73" s="8">
        <f t="shared" si="6"/>
        <v>21</v>
      </c>
    </row>
    <row r="74" spans="1:14" s="2" customFormat="1" ht="26.45" customHeight="1">
      <c r="A74" s="23" t="s">
        <v>11</v>
      </c>
      <c r="B74" s="3">
        <v>896</v>
      </c>
      <c r="C74" s="9" t="s">
        <v>8</v>
      </c>
      <c r="D74" s="9" t="s">
        <v>53</v>
      </c>
      <c r="E74" s="10">
        <v>850</v>
      </c>
      <c r="F74" s="10"/>
      <c r="G74" s="8">
        <f t="shared" si="6"/>
        <v>84</v>
      </c>
      <c r="H74" s="8">
        <f>H75</f>
        <v>21</v>
      </c>
      <c r="I74" s="8">
        <f t="shared" si="6"/>
        <v>21</v>
      </c>
      <c r="J74" s="8">
        <f t="shared" si="6"/>
        <v>21</v>
      </c>
      <c r="K74" s="8">
        <f t="shared" si="6"/>
        <v>21</v>
      </c>
    </row>
    <row r="75" spans="1:14" s="2" customFormat="1" ht="26.45" customHeight="1">
      <c r="A75" s="23" t="s">
        <v>46</v>
      </c>
      <c r="B75" s="3">
        <v>896</v>
      </c>
      <c r="C75" s="9" t="s">
        <v>8</v>
      </c>
      <c r="D75" s="9" t="s">
        <v>53</v>
      </c>
      <c r="E75" s="10">
        <v>853</v>
      </c>
      <c r="F75" s="10"/>
      <c r="G75" s="8">
        <f t="shared" si="6"/>
        <v>84</v>
      </c>
      <c r="H75" s="8">
        <f>H76</f>
        <v>21</v>
      </c>
      <c r="I75" s="8">
        <f t="shared" si="6"/>
        <v>21</v>
      </c>
      <c r="J75" s="8">
        <f t="shared" si="6"/>
        <v>21</v>
      </c>
      <c r="K75" s="8">
        <f t="shared" si="6"/>
        <v>21</v>
      </c>
    </row>
    <row r="76" spans="1:14" s="2" customFormat="1" ht="37.5" customHeight="1">
      <c r="A76" s="23" t="s">
        <v>43</v>
      </c>
      <c r="B76" s="3">
        <v>896</v>
      </c>
      <c r="C76" s="9" t="s">
        <v>8</v>
      </c>
      <c r="D76" s="9" t="s">
        <v>53</v>
      </c>
      <c r="E76" s="10">
        <v>853</v>
      </c>
      <c r="F76" s="10">
        <v>290</v>
      </c>
      <c r="G76" s="8">
        <f t="shared" si="6"/>
        <v>84</v>
      </c>
      <c r="H76" s="8">
        <f>H77</f>
        <v>21</v>
      </c>
      <c r="I76" s="8">
        <f t="shared" si="6"/>
        <v>21</v>
      </c>
      <c r="J76" s="8">
        <f t="shared" si="6"/>
        <v>21</v>
      </c>
      <c r="K76" s="8">
        <f t="shared" si="6"/>
        <v>21</v>
      </c>
    </row>
    <row r="77" spans="1:14" s="2" customFormat="1" ht="30" customHeight="1">
      <c r="A77" s="23" t="s">
        <v>60</v>
      </c>
      <c r="B77" s="3">
        <v>896</v>
      </c>
      <c r="C77" s="9" t="s">
        <v>8</v>
      </c>
      <c r="D77" s="9" t="s">
        <v>53</v>
      </c>
      <c r="E77" s="10">
        <v>853</v>
      </c>
      <c r="F77" s="10">
        <v>297</v>
      </c>
      <c r="G77" s="8">
        <f>H77+I77+J77+K77</f>
        <v>84</v>
      </c>
      <c r="H77" s="15">
        <v>21</v>
      </c>
      <c r="I77" s="15">
        <v>21</v>
      </c>
      <c r="J77" s="15">
        <v>21</v>
      </c>
      <c r="K77" s="15">
        <v>21</v>
      </c>
    </row>
    <row r="78" spans="1:14" s="1" customFormat="1" ht="31.5" customHeight="1">
      <c r="A78" s="22" t="s">
        <v>54</v>
      </c>
      <c r="B78" s="12"/>
      <c r="C78" s="13"/>
      <c r="D78" s="13"/>
      <c r="E78" s="12"/>
      <c r="F78" s="12"/>
      <c r="G78" s="6">
        <f>G16</f>
        <v>5703.1</v>
      </c>
      <c r="H78" s="6">
        <f>H16</f>
        <v>1392.6999999999998</v>
      </c>
      <c r="I78" s="6">
        <f t="shared" ref="I78:K78" si="7">I16</f>
        <v>1391.3</v>
      </c>
      <c r="J78" s="6">
        <f t="shared" si="7"/>
        <v>1392.2999999999997</v>
      </c>
      <c r="K78" s="6">
        <f t="shared" si="7"/>
        <v>1526.8000000000002</v>
      </c>
      <c r="N78" s="25"/>
    </row>
    <row r="79" spans="1:14" s="1" customFormat="1" ht="29.25" customHeight="1">
      <c r="A79" s="43" t="s">
        <v>68</v>
      </c>
      <c r="B79" s="26"/>
      <c r="C79" s="26"/>
      <c r="D79" s="26"/>
      <c r="E79" s="26"/>
      <c r="F79" s="26"/>
      <c r="G79" s="26"/>
      <c r="H79" s="27"/>
      <c r="I79" s="26"/>
      <c r="J79" s="26"/>
      <c r="K79" s="44"/>
      <c r="N79" s="25"/>
    </row>
    <row r="80" spans="1:14" s="1" customFormat="1" ht="15" customHeight="1">
      <c r="A80" s="43" t="s">
        <v>66</v>
      </c>
      <c r="B80" s="49"/>
      <c r="C80" s="49"/>
      <c r="D80" s="49"/>
      <c r="E80" s="49"/>
      <c r="F80" s="49"/>
      <c r="G80" s="49"/>
      <c r="H80" s="50" t="s">
        <v>67</v>
      </c>
      <c r="I80" s="50"/>
      <c r="J80" s="50"/>
      <c r="K80" s="44"/>
      <c r="N80" s="25"/>
    </row>
    <row r="82" spans="1:14" s="26" customFormat="1" ht="15.75">
      <c r="A82" s="43"/>
      <c r="H82" s="27"/>
      <c r="L82" s="24"/>
      <c r="M82" s="24"/>
      <c r="N82" s="24"/>
    </row>
    <row r="83" spans="1:14" s="26" customFormat="1" ht="15.75">
      <c r="A83" s="43"/>
      <c r="B83" s="49"/>
      <c r="C83" s="49"/>
      <c r="D83" s="49"/>
      <c r="E83" s="49"/>
      <c r="F83" s="49"/>
      <c r="G83" s="49"/>
      <c r="H83" s="50"/>
      <c r="I83" s="50"/>
      <c r="J83" s="50"/>
      <c r="L83" s="24"/>
      <c r="M83" s="24"/>
      <c r="N83" s="24"/>
    </row>
    <row r="84" spans="1:14" s="26" customFormat="1">
      <c r="E84" s="28"/>
      <c r="L84" s="24"/>
      <c r="M84" s="24"/>
      <c r="N84" s="24"/>
    </row>
    <row r="85" spans="1:14" s="26" customFormat="1">
      <c r="E85" s="28"/>
      <c r="L85" s="24"/>
      <c r="M85" s="24"/>
      <c r="N85" s="24"/>
    </row>
    <row r="86" spans="1:14" s="26" customFormat="1">
      <c r="E86" s="28"/>
      <c r="L86" s="24"/>
      <c r="M86" s="24"/>
      <c r="N86" s="24"/>
    </row>
    <row r="87" spans="1:14" s="26" customFormat="1">
      <c r="E87" s="28"/>
      <c r="L87" s="24"/>
      <c r="M87" s="24"/>
      <c r="N87" s="24"/>
    </row>
    <row r="88" spans="1:14" s="26" customFormat="1">
      <c r="E88" s="28"/>
      <c r="L88" s="24"/>
      <c r="M88" s="24"/>
      <c r="N88" s="24"/>
    </row>
    <row r="89" spans="1:14" s="26" customFormat="1">
      <c r="E89" s="28"/>
      <c r="L89" s="24"/>
      <c r="M89" s="24"/>
      <c r="N89" s="24"/>
    </row>
  </sheetData>
  <mergeCells count="14">
    <mergeCell ref="B80:G80"/>
    <mergeCell ref="H80:J80"/>
    <mergeCell ref="B83:G83"/>
    <mergeCell ref="H83:J83"/>
    <mergeCell ref="G5:K5"/>
    <mergeCell ref="A8:K9"/>
    <mergeCell ref="A11:A14"/>
    <mergeCell ref="B11:B14"/>
    <mergeCell ref="C11:C14"/>
    <mergeCell ref="D11:D14"/>
    <mergeCell ref="E11:E14"/>
    <mergeCell ref="F11:F14"/>
    <mergeCell ref="G11:G14"/>
    <mergeCell ref="H11:K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</vt:lpstr>
      <vt:lpstr>МС!Область_печати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2020-02-21T13:30:50Z</cp:lastPrinted>
  <dcterms:created xsi:type="dcterms:W3CDTF">1996-10-08T23:32:33Z</dcterms:created>
  <dcterms:modified xsi:type="dcterms:W3CDTF">2020-02-28T14:40:50Z</dcterms:modified>
</cp:coreProperties>
</file>